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_CL009_D008_Semestre_1_19-20_B" sheetId="1" r:id="rId1"/>
    <sheet name="Algas, Hongos y Briófitos" sheetId="2" r:id="rId2"/>
    <sheet name="Estructura y Función de Biomolé" sheetId="3" r:id="rId3"/>
    <sheet name="Física I Grupo B" sheetId="4" r:id="rId4"/>
    <sheet name="Cálculo I" sheetId="5" r:id="rId5"/>
    <sheet name="Química I" sheetId="6" r:id="rId6"/>
  </sheets>
  <definedNames/>
  <calcPr fullCalcOnLoad="1"/>
</workbook>
</file>

<file path=xl/sharedStrings.xml><?xml version="1.0" encoding="utf-8"?>
<sst xmlns="http://schemas.openxmlformats.org/spreadsheetml/2006/main" count="433" uniqueCount="114">
  <si>
    <t>PROCEDIMIENTO DE COORDINACIÓN DE ENSEÑANZAS DE LA FACULTAD DE CIENCIAS            DE LA UEX (P/CL009_FC)</t>
  </si>
  <si>
    <t>Facultad de Ciencias</t>
  </si>
  <si>
    <t>Esta agenda tiene por objeto informar al estudiante sobre la distribución de horas de trabajo de las asignaturas obligatorias de un semestre.</t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</si>
  <si>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</si>
  <si>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</si>
  <si>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 xml:space="preserve">Curso: </t>
  </si>
  <si>
    <t xml:space="preserve">Semestre: 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</si>
  <si>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</si>
  <si>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</si>
  <si>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</si>
  <si>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</si>
  <si>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</si>
  <si>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</si>
  <si>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</si>
  <si>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</si>
  <si>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</si>
  <si>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</si>
  <si>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</si>
  <si>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</si>
  <si>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</si>
  <si>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(2)</t>
  </si>
  <si>
    <t>(3)</t>
  </si>
  <si>
    <t>(4)</t>
  </si>
  <si>
    <t>a</t>
  </si>
  <si>
    <t>Comienzo de clases martes 10/09</t>
  </si>
  <si>
    <t>Viernes 1/11 Festivo</t>
  </si>
  <si>
    <t>Viernes 15/11 Festivo San Alberto</t>
  </si>
  <si>
    <t>Viernes 06/12 Festivo</t>
  </si>
  <si>
    <t>Lunes 9/12 Festivo</t>
  </si>
  <si>
    <t>Vacaciones: 21/12 al 07/01</t>
  </si>
  <si>
    <t>Preparación exámenes</t>
  </si>
  <si>
    <t>Ex</t>
  </si>
  <si>
    <t>Total (2)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</si>
  <si>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</si>
  <si>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</si>
  <si>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</si>
  <si>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</si>
  <si>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</si>
  <si>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Asignatura:  Algas, Hongos y Briófitos</t>
  </si>
  <si>
    <t>Equipo docente: Ana Ortega Olivencia y Francisco Javier Valtueña (coordinador) (1)</t>
  </si>
  <si>
    <t xml:space="preserve">Semestre </t>
  </si>
  <si>
    <t>Presentación + Tema1</t>
  </si>
  <si>
    <t>Temas 1 a 3</t>
  </si>
  <si>
    <t>Temas 3 a 5</t>
  </si>
  <si>
    <t>Temas 5 a 6</t>
  </si>
  <si>
    <t>Autoevaluación 1 (Temas 1 a 5) - Lunes 7 de octubre</t>
  </si>
  <si>
    <t>Temas 6 a 7</t>
  </si>
  <si>
    <t>Temas 8 a 9</t>
  </si>
  <si>
    <t>Temas 9 a 10</t>
  </si>
  <si>
    <t>Tema 10 / Práctica 1</t>
  </si>
  <si>
    <t>Autoevaluación 2 (Temas 6 a 10) - Lunes 4 de noviembre</t>
  </si>
  <si>
    <t>Temas 11 a 12 / Práctica 2</t>
  </si>
  <si>
    <t>Parcial eliminatorio (Temas 1 a 12) - Jueves 14 de noviembre</t>
  </si>
  <si>
    <t>Temas 13 a 14 / Práctica 3</t>
  </si>
  <si>
    <t>Temas 15 a 17 / Práctica 4</t>
  </si>
  <si>
    <t>Entrega de trabajo de hongos (fecha límite: viernes 29 de noviembre)</t>
  </si>
  <si>
    <t>Temas 17 a 19 / Práctica 5</t>
  </si>
  <si>
    <t>Temas 19 a 21 / Práctica 6</t>
  </si>
  <si>
    <t>Viernes 6/12 Festivo</t>
  </si>
  <si>
    <t>Autoevaluación 3 (Temas 13 a 21) - Jueves 12 de diciembre</t>
  </si>
  <si>
    <t>Temas 21 a 22</t>
  </si>
  <si>
    <t>Temas 22 a 24 /  / Práctica 7</t>
  </si>
  <si>
    <t>2º Parcial/Final + Prácticas</t>
  </si>
  <si>
    <t>Título: Grado en Biología</t>
  </si>
  <si>
    <t>Asignatura:  Estructura y Función de Biomoléculas</t>
  </si>
  <si>
    <t>Equipo docente: Ana María Mata Duran y Fernando Henao Dávila (Coordinador)</t>
  </si>
  <si>
    <t>Presentación y Tema 1</t>
  </si>
  <si>
    <t>Temas 1 y 2</t>
  </si>
  <si>
    <t>Tema 3</t>
  </si>
  <si>
    <t>Temas 4 y 5</t>
  </si>
  <si>
    <t>Tema 5</t>
  </si>
  <si>
    <t>Tema 6</t>
  </si>
  <si>
    <t>Temas 6, 7 y 8</t>
  </si>
  <si>
    <t>Tema 8</t>
  </si>
  <si>
    <t>Tema 9</t>
  </si>
  <si>
    <t>Tema 9 y 10</t>
  </si>
  <si>
    <t xml:space="preserve">Temas 10 y 11 </t>
  </si>
  <si>
    <t>Temas 11 y 12</t>
  </si>
  <si>
    <t>Temas 12 y 13</t>
  </si>
  <si>
    <t>Viernes 6/12  Festivo</t>
  </si>
  <si>
    <t>Temas 13 y 14</t>
  </si>
  <si>
    <t>Tema 14</t>
  </si>
  <si>
    <t>PROCEDIMIENTO DE COORDINACIÓN DE ENSEÑANZAS DE LA FACULTAD DE CIENCIAS DE LA UEX (P/CL009_FC)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</si>
  <si>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</si>
  <si>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>T2</t>
  </si>
  <si>
    <t>Asunto: Agenda de la Asignatura. Curso 2019-20</t>
  </si>
  <si>
    <t>SEMESTRE 1</t>
  </si>
  <si>
    <t>Asignatura: Cálculo I</t>
  </si>
  <si>
    <t>Equipo docente: José Luis Bravo (coordinador), Manuel Fernández y Fernando Sánchez (1)</t>
  </si>
  <si>
    <t>T1</t>
  </si>
  <si>
    <t>T1 y T2</t>
  </si>
  <si>
    <t>Asignatura:  Química I</t>
  </si>
  <si>
    <t>Equipo docente: Lorenzo Calvo Blázquez</t>
  </si>
  <si>
    <t>Tema 1</t>
  </si>
  <si>
    <t>Tema 1 y 2</t>
  </si>
  <si>
    <t>Tema 2</t>
  </si>
  <si>
    <t>Tema 2 y 3</t>
  </si>
  <si>
    <t>Control parcial</t>
  </si>
  <si>
    <t>Tema 3 y 4</t>
  </si>
  <si>
    <t>Tema 4</t>
  </si>
  <si>
    <t>Examen final</t>
  </si>
  <si>
    <t>EVALUACIÓN</t>
  </si>
  <si>
    <t>Autoevaluación (AHB)</t>
  </si>
  <si>
    <t>Parcial (Q)</t>
  </si>
  <si>
    <t>Autoevaluación (AHB) y Parcial (F)</t>
  </si>
  <si>
    <t>Parcial (AHB)</t>
  </si>
  <si>
    <t>Asignaturas obligatorias del Semestre: Algas, Hongos y Briófitos; Estructura y Función de Macromoléculas; Física I; Cálculo I y Química I</t>
  </si>
  <si>
    <t>Asignatura:  Física I Grupo B</t>
  </si>
  <si>
    <t>Equipo docente: Juan José Meléndez Martínez (1)</t>
  </si>
  <si>
    <t>Temas 2 y 3</t>
  </si>
  <si>
    <t>Examen parcial</t>
  </si>
  <si>
    <t>Tema 4 y evaluación</t>
  </si>
  <si>
    <t>Parcial (EFBM) Entrega de Actividades (AHB)</t>
  </si>
  <si>
    <t>Título: Grado en Biología. Grupo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</si>
</sst>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dd/mm/yy"/>
  </numFmts>
  <fonts count="52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0"/>
    </font>
    <font>
      <sz val="9"/>
      <color indexed="60"/>
      <name val="Arial Narrow"/>
      <family val="0"/>
    </font>
    <font>
      <sz val="9"/>
      <color indexed="10"/>
      <name val="Arial Narrow"/>
      <family val="2"/>
    </font>
    <font>
      <b/>
      <sz val="9"/>
      <color indexed="60"/>
      <name val="Arial Narrow"/>
      <family val="0"/>
    </font>
    <font>
      <b/>
      <sz val="9"/>
      <name val="Arial Narrow"/>
      <family val="0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justify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65" fontId="12" fillId="0" borderId="14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justify" vertical="center"/>
      <protection locked="0"/>
    </xf>
    <xf numFmtId="0" fontId="14" fillId="34" borderId="1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justify" vertical="center"/>
      <protection locked="0"/>
    </xf>
    <xf numFmtId="0" fontId="14" fillId="34" borderId="1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51" fillId="0" borderId="15" xfId="0" applyFont="1" applyBorder="1" applyAlignment="1">
      <alignment horizontal="justify" vertical="top" wrapText="1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133350</xdr:colOff>
      <xdr:row>10</xdr:row>
      <xdr:rowOff>152400</xdr:rowOff>
    </xdr:from>
    <xdr:to>
      <xdr:col>16</xdr:col>
      <xdr:colOff>219075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1771650"/>
          <a:ext cx="9144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71650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81175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81175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71650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81175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71650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81175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71650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180975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800225"/>
          <a:ext cx="790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161925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1781175"/>
          <a:ext cx="9239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8"/>
  <sheetViews>
    <sheetView tabSelected="1" zoomScale="131" zoomScaleNormal="131" zoomScalePageLayoutView="0" workbookViewId="0" topLeftCell="A16">
      <selection activeCell="D20" sqref="D20:Q20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5" width="22.19921875" style="0" customWidth="1"/>
    <col min="16" max="17" width="17.3984375" style="0" customWidth="1"/>
    <col min="18" max="18" width="33.796875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82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6" ht="13.5">
      <c r="D16" s="1" t="s">
        <v>2</v>
      </c>
    </row>
    <row r="17" ht="13.5">
      <c r="D17" s="1" t="s">
        <v>3</v>
      </c>
    </row>
    <row r="18" ht="13.5">
      <c r="D18" s="1" t="s">
        <v>4</v>
      </c>
    </row>
    <row r="20" spans="4:17" ht="13.5" customHeight="1">
      <c r="D20" s="55" t="s">
        <v>113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4:17" ht="13.5" customHeight="1">
      <c r="D21" s="56" t="s">
        <v>86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4:17" ht="13.5" customHeight="1">
      <c r="D22" s="57" t="s">
        <v>106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4:17" ht="11.25">
      <c r="D23" s="58" t="s">
        <v>5</v>
      </c>
      <c r="E23" s="58"/>
      <c r="F23" s="58"/>
      <c r="G23" s="58"/>
      <c r="H23" s="2">
        <v>1</v>
      </c>
      <c r="I23" s="59"/>
      <c r="J23" s="59"/>
      <c r="K23" s="59"/>
      <c r="L23" s="59"/>
      <c r="M23" s="59"/>
      <c r="N23" s="59"/>
      <c r="O23" s="58" t="s">
        <v>6</v>
      </c>
      <c r="P23" s="58"/>
      <c r="Q23" s="2" t="s">
        <v>7</v>
      </c>
    </row>
    <row r="24" spans="4:17" ht="12.75" customHeight="1">
      <c r="D24" s="60" t="s">
        <v>8</v>
      </c>
      <c r="E24" s="60"/>
      <c r="F24" s="60"/>
      <c r="G24" s="60"/>
      <c r="H24" s="61" t="s">
        <v>9</v>
      </c>
      <c r="I24" s="61" t="s">
        <v>10</v>
      </c>
      <c r="J24" s="61"/>
      <c r="K24" s="61"/>
      <c r="L24" s="61" t="s">
        <v>11</v>
      </c>
      <c r="M24" s="61" t="s">
        <v>12</v>
      </c>
      <c r="N24" s="4" t="s">
        <v>13</v>
      </c>
      <c r="O24" s="4" t="s">
        <v>14</v>
      </c>
      <c r="P24" s="4" t="s">
        <v>15</v>
      </c>
      <c r="Q24" s="63" t="s">
        <v>16</v>
      </c>
    </row>
    <row r="25" spans="4:17" ht="30">
      <c r="D25" s="60"/>
      <c r="E25" s="60"/>
      <c r="F25" s="60"/>
      <c r="G25" s="60"/>
      <c r="H25" s="61"/>
      <c r="I25" s="3" t="s">
        <v>17</v>
      </c>
      <c r="J25" s="3" t="s">
        <v>18</v>
      </c>
      <c r="K25" s="3" t="s">
        <v>19</v>
      </c>
      <c r="L25" s="61"/>
      <c r="M25" s="61"/>
      <c r="N25" s="3" t="s">
        <v>20</v>
      </c>
      <c r="O25" s="3" t="s">
        <v>21</v>
      </c>
      <c r="P25" s="3" t="s">
        <v>22</v>
      </c>
      <c r="Q25" s="63"/>
    </row>
    <row r="26" spans="4:18" ht="9.75">
      <c r="D26" s="5">
        <v>1</v>
      </c>
      <c r="E26" s="6">
        <v>43718</v>
      </c>
      <c r="F26" s="7" t="s">
        <v>23</v>
      </c>
      <c r="G26" s="8">
        <v>43723</v>
      </c>
      <c r="H26" s="9">
        <f>'Algas, Hongos y Briófitos'!H21+'Estructura y Función de Biomolé'!H21+'Física I Grupo B'!H21+'Cálculo I'!H21+'Química I'!H21</f>
        <v>15</v>
      </c>
      <c r="I26" s="9">
        <f>'Algas, Hongos y Briófitos'!I21+'Estructura y Función de Biomolé'!I21+'Física I Grupo B'!I21+'Cálculo I'!I21+'Química I'!I21</f>
        <v>0</v>
      </c>
      <c r="J26" s="9">
        <f>'Algas, Hongos y Briófitos'!J21+'Estructura y Función de Biomolé'!J21+'Física I Grupo B'!J21+'Cálculo I'!J21+'Química I'!J21</f>
        <v>0</v>
      </c>
      <c r="K26" s="9">
        <f>'Algas, Hongos y Briófitos'!K21+'Estructura y Función de Biomolé'!K21+'Física I Grupo B'!K21+'Cálculo I'!K21+'Química I'!K21</f>
        <v>1</v>
      </c>
      <c r="L26" s="9">
        <f>'Algas, Hongos y Briófitos'!L21+'Estructura y Función de Biomolé'!L21+'Física I Grupo B'!L21+'Cálculo I'!L21+'Química I'!L21</f>
        <v>0</v>
      </c>
      <c r="M26" s="9">
        <f>'Algas, Hongos y Briófitos'!M21+'Estructura y Función de Biomolé'!M21+'Física I Grupo B'!M21+'Cálculo I'!M21+'Química I'!M21</f>
        <v>21</v>
      </c>
      <c r="N26" s="9">
        <f aca="true" t="shared" si="0" ref="N26:N42">SUM(H26:M26)</f>
        <v>37</v>
      </c>
      <c r="O26" s="40"/>
      <c r="P26" s="10"/>
      <c r="Q26" s="10"/>
      <c r="R26" s="11" t="s">
        <v>24</v>
      </c>
    </row>
    <row r="27" spans="4:17" ht="9.75">
      <c r="D27" s="5">
        <v>2</v>
      </c>
      <c r="E27" s="6">
        <v>43724</v>
      </c>
      <c r="F27" s="7" t="s">
        <v>23</v>
      </c>
      <c r="G27" s="8">
        <v>43730</v>
      </c>
      <c r="H27" s="9">
        <f>'Algas, Hongos y Briófitos'!H22+'Estructura y Función de Biomolé'!H22+'Física I Grupo B'!H22+'Cálculo I'!H22+'Química I'!H22</f>
        <v>16</v>
      </c>
      <c r="I27" s="9">
        <f>'Algas, Hongos y Briófitos'!I22+'Estructura y Función de Biomolé'!I22+'Física I Grupo B'!I22+'Cálculo I'!I22+'Química I'!I22</f>
        <v>0</v>
      </c>
      <c r="J27" s="9">
        <f>'Algas, Hongos y Briófitos'!J22+'Estructura y Función de Biomolé'!J22+'Física I Grupo B'!J22+'Cálculo I'!J22+'Química I'!J22</f>
        <v>0</v>
      </c>
      <c r="K27" s="9">
        <f>'Algas, Hongos y Briófitos'!K22+'Estructura y Función de Biomolé'!K22+'Física I Grupo B'!K22+'Cálculo I'!K22+'Química I'!K22</f>
        <v>2</v>
      </c>
      <c r="L27" s="9">
        <f>'Algas, Hongos y Briófitos'!L22+'Estructura y Función de Biomolé'!L22+'Física I Grupo B'!L22+'Cálculo I'!L22+'Química I'!L22</f>
        <v>0</v>
      </c>
      <c r="M27" s="9">
        <f>'Algas, Hongos y Briófitos'!M22+'Estructura y Función de Biomolé'!M22+'Física I Grupo B'!M22+'Cálculo I'!M22+'Química I'!M22</f>
        <v>24</v>
      </c>
      <c r="N27" s="9">
        <f t="shared" si="0"/>
        <v>42</v>
      </c>
      <c r="O27" s="40"/>
      <c r="P27" s="10"/>
      <c r="Q27" s="10"/>
    </row>
    <row r="28" spans="4:17" ht="9.75">
      <c r="D28" s="5">
        <v>3</v>
      </c>
      <c r="E28" s="6">
        <v>43731</v>
      </c>
      <c r="F28" s="7" t="s">
        <v>23</v>
      </c>
      <c r="G28" s="8">
        <v>43737</v>
      </c>
      <c r="H28" s="9">
        <f>'Algas, Hongos y Briófitos'!H23+'Estructura y Función de Biomolé'!H23+'Física I Grupo B'!H23+'Cálculo I'!H23+'Química I'!H23</f>
        <v>17</v>
      </c>
      <c r="I28" s="9">
        <f>'Algas, Hongos y Briófitos'!I23+'Estructura y Función de Biomolé'!I23+'Física I Grupo B'!I23+'Cálculo I'!I23+'Química I'!I23</f>
        <v>4</v>
      </c>
      <c r="J28" s="9">
        <f>'Algas, Hongos y Briófitos'!J23+'Estructura y Función de Biomolé'!J23+'Física I Grupo B'!J23+'Cálculo I'!J23+'Química I'!J23</f>
        <v>0</v>
      </c>
      <c r="K28" s="9">
        <f>'Algas, Hongos y Briófitos'!K23+'Estructura y Función de Biomolé'!K23+'Física I Grupo B'!K23+'Cálculo I'!K23+'Química I'!K23</f>
        <v>2</v>
      </c>
      <c r="L28" s="9">
        <f>'Algas, Hongos y Briófitos'!L23+'Estructura y Función de Biomolé'!L23+'Física I Grupo B'!L23+'Cálculo I'!L23+'Química I'!L23</f>
        <v>0</v>
      </c>
      <c r="M28" s="9">
        <f>'Algas, Hongos y Briófitos'!M23+'Estructura y Función de Biomolé'!M23+'Física I Grupo B'!M23+'Cálculo I'!M23+'Química I'!M23</f>
        <v>26.2</v>
      </c>
      <c r="N28" s="9">
        <f t="shared" si="0"/>
        <v>49.2</v>
      </c>
      <c r="O28" s="40"/>
      <c r="P28" s="10"/>
      <c r="Q28" s="10"/>
    </row>
    <row r="29" spans="4:17" ht="9.75">
      <c r="D29" s="5">
        <v>4</v>
      </c>
      <c r="E29" s="6">
        <v>43738</v>
      </c>
      <c r="F29" s="7" t="s">
        <v>23</v>
      </c>
      <c r="G29" s="8">
        <v>43744</v>
      </c>
      <c r="H29" s="9">
        <f>'Algas, Hongos y Briófitos'!H24+'Estructura y Función de Biomolé'!H24+'Física I Grupo B'!H24+'Cálculo I'!H24+'Química I'!H24</f>
        <v>16</v>
      </c>
      <c r="I29" s="9">
        <f>'Algas, Hongos y Briófitos'!I24+'Estructura y Función de Biomolé'!I24+'Física I Grupo B'!I24+'Cálculo I'!I24+'Química I'!I24</f>
        <v>0</v>
      </c>
      <c r="J29" s="9">
        <f>'Algas, Hongos y Briófitos'!J24+'Estructura y Función de Biomolé'!J24+'Física I Grupo B'!J24+'Cálculo I'!J24+'Química I'!J24</f>
        <v>0</v>
      </c>
      <c r="K29" s="9">
        <f>'Algas, Hongos y Briófitos'!K24+'Estructura y Función de Biomolé'!K24+'Física I Grupo B'!K24+'Cálculo I'!K24+'Química I'!K24</f>
        <v>2</v>
      </c>
      <c r="L29" s="9">
        <f>'Algas, Hongos y Briófitos'!L24+'Estructura y Función de Biomolé'!L24+'Física I Grupo B'!L24+'Cálculo I'!L24+'Química I'!L24</f>
        <v>0</v>
      </c>
      <c r="M29" s="9">
        <f>'Algas, Hongos y Briófitos'!M24+'Estructura y Función de Biomolé'!M24+'Física I Grupo B'!M24+'Cálculo I'!M24+'Química I'!M24</f>
        <v>25.5</v>
      </c>
      <c r="N29" s="9">
        <f t="shared" si="0"/>
        <v>43.5</v>
      </c>
      <c r="O29" s="40"/>
      <c r="P29" s="10"/>
      <c r="Q29" s="10"/>
    </row>
    <row r="30" spans="4:17" ht="9.75">
      <c r="D30" s="5">
        <v>5</v>
      </c>
      <c r="E30" s="6">
        <v>43745</v>
      </c>
      <c r="F30" s="7" t="s">
        <v>23</v>
      </c>
      <c r="G30" s="8">
        <v>43751</v>
      </c>
      <c r="H30" s="9">
        <f>'Algas, Hongos y Briófitos'!H25+'Estructura y Función de Biomolé'!H25+'Física I Grupo B'!H25+'Cálculo I'!H25+'Química I'!H25</f>
        <v>16</v>
      </c>
      <c r="I30" s="9">
        <f>'Algas, Hongos y Briófitos'!I25+'Estructura y Función de Biomolé'!I25+'Física I Grupo B'!I25+'Cálculo I'!I25+'Química I'!I25</f>
        <v>4</v>
      </c>
      <c r="J30" s="9">
        <f>'Algas, Hongos y Briófitos'!J25+'Estructura y Función de Biomolé'!J25+'Física I Grupo B'!J25+'Cálculo I'!J25+'Química I'!J25</f>
        <v>0</v>
      </c>
      <c r="K30" s="9">
        <f>'Algas, Hongos y Briófitos'!K25+'Estructura y Función de Biomolé'!K25+'Física I Grupo B'!K25+'Cálculo I'!K25+'Química I'!K25</f>
        <v>3</v>
      </c>
      <c r="L30" s="9">
        <f>'Algas, Hongos y Briófitos'!L25+'Estructura y Función de Biomolé'!L25+'Física I Grupo B'!L25+'Cálculo I'!L25+'Química I'!L25</f>
        <v>0</v>
      </c>
      <c r="M30" s="9">
        <f>'Algas, Hongos y Briófitos'!M25+'Estructura y Función de Biomolé'!M25+'Física I Grupo B'!M25+'Cálculo I'!M25+'Química I'!M25</f>
        <v>26.6</v>
      </c>
      <c r="N30" s="9">
        <f t="shared" si="0"/>
        <v>49.6</v>
      </c>
      <c r="O30" s="49" t="s">
        <v>102</v>
      </c>
      <c r="P30" s="10"/>
      <c r="Q30" s="10"/>
    </row>
    <row r="31" spans="4:17" ht="9.75">
      <c r="D31" s="5">
        <v>6</v>
      </c>
      <c r="E31" s="6">
        <v>43752</v>
      </c>
      <c r="F31" s="7" t="s">
        <v>23</v>
      </c>
      <c r="G31" s="8">
        <v>43758</v>
      </c>
      <c r="H31" s="9">
        <f>'Algas, Hongos y Briófitos'!H26+'Estructura y Función de Biomolé'!H26+'Física I Grupo B'!H26+'Cálculo I'!H26+'Química I'!H26</f>
        <v>16</v>
      </c>
      <c r="I31" s="9">
        <f>'Algas, Hongos y Briófitos'!I26+'Estructura y Función de Biomolé'!I26+'Física I Grupo B'!I26+'Cálculo I'!I26+'Química I'!I26</f>
        <v>3</v>
      </c>
      <c r="J31" s="9">
        <f>'Algas, Hongos y Briófitos'!J26+'Estructura y Función de Biomolé'!J26+'Física I Grupo B'!J26+'Cálculo I'!J26+'Química I'!J26</f>
        <v>0</v>
      </c>
      <c r="K31" s="9">
        <f>'Algas, Hongos y Briófitos'!K26+'Estructura y Función de Biomolé'!K26+'Física I Grupo B'!K26+'Cálculo I'!K26+'Química I'!K26</f>
        <v>2</v>
      </c>
      <c r="L31" s="9">
        <f>'Algas, Hongos y Briófitos'!L26+'Estructura y Función de Biomolé'!L26+'Física I Grupo B'!L26+'Cálculo I'!L26+'Química I'!L26</f>
        <v>0</v>
      </c>
      <c r="M31" s="9">
        <f>'Algas, Hongos y Briófitos'!M26+'Estructura y Función de Biomolé'!M26+'Física I Grupo B'!M26+'Cálculo I'!M26+'Química I'!M26</f>
        <v>27</v>
      </c>
      <c r="N31" s="9">
        <f t="shared" si="0"/>
        <v>48</v>
      </c>
      <c r="O31" s="40"/>
      <c r="P31" s="10"/>
      <c r="Q31" s="10"/>
    </row>
    <row r="32" spans="4:17" ht="9.75">
      <c r="D32" s="5">
        <v>7</v>
      </c>
      <c r="E32" s="6">
        <v>43759</v>
      </c>
      <c r="F32" s="7" t="s">
        <v>23</v>
      </c>
      <c r="G32" s="8">
        <v>43765</v>
      </c>
      <c r="H32" s="9">
        <f>'Algas, Hongos y Briófitos'!H27+'Estructura y Función de Biomolé'!H27+'Física I Grupo B'!H27+'Cálculo I'!H27+'Química I'!H27</f>
        <v>17</v>
      </c>
      <c r="I32" s="9">
        <f>'Algas, Hongos y Briófitos'!I27+'Estructura y Función de Biomolé'!I27+'Física I Grupo B'!I27+'Cálculo I'!I27+'Química I'!I27</f>
        <v>0</v>
      </c>
      <c r="J32" s="9">
        <f>'Algas, Hongos y Briófitos'!J27+'Estructura y Función de Biomolé'!J27+'Física I Grupo B'!J27+'Cálculo I'!J27+'Química I'!J27</f>
        <v>0</v>
      </c>
      <c r="K32" s="9">
        <f>'Algas, Hongos y Briófitos'!K27+'Estructura y Función de Biomolé'!K27+'Física I Grupo B'!K27+'Cálculo I'!K27+'Química I'!K27</f>
        <v>2</v>
      </c>
      <c r="L32" s="9">
        <f>'Algas, Hongos y Briófitos'!L27+'Estructura y Función de Biomolé'!L27+'Física I Grupo B'!L27+'Cálculo I'!L27+'Química I'!L27</f>
        <v>0</v>
      </c>
      <c r="M32" s="9">
        <f>'Algas, Hongos y Briófitos'!M27+'Estructura y Función de Biomolé'!M27+'Física I Grupo B'!M27+'Cálculo I'!M27+'Química I'!M27</f>
        <v>26</v>
      </c>
      <c r="N32" s="9">
        <f t="shared" si="0"/>
        <v>45</v>
      </c>
      <c r="O32" s="40"/>
      <c r="P32" s="10"/>
      <c r="Q32" s="10"/>
    </row>
    <row r="33" spans="4:18" ht="12.75">
      <c r="D33" s="5">
        <v>8</v>
      </c>
      <c r="E33" s="6">
        <v>43766</v>
      </c>
      <c r="F33" s="7" t="s">
        <v>23</v>
      </c>
      <c r="G33" s="8">
        <v>43772</v>
      </c>
      <c r="H33" s="9">
        <f>'Algas, Hongos y Briófitos'!H28+'Estructura y Función de Biomolé'!H28+'Física I Grupo B'!H28+'Cálculo I'!H28+'Química I'!H28</f>
        <v>14</v>
      </c>
      <c r="I33" s="9">
        <f>'Algas, Hongos y Briófitos'!I28+'Estructura y Función de Biomolé'!I28+'Física I Grupo B'!I28+'Cálculo I'!I28+'Química I'!I28</f>
        <v>6</v>
      </c>
      <c r="J33" s="9">
        <f>'Algas, Hongos y Briófitos'!J28+'Estructura y Función de Biomolé'!J28+'Física I Grupo B'!J28+'Cálculo I'!J28+'Química I'!J28</f>
        <v>0</v>
      </c>
      <c r="K33" s="9">
        <f>'Algas, Hongos y Briófitos'!K28+'Estructura y Función de Biomolé'!K28+'Física I Grupo B'!K28+'Cálculo I'!K28+'Química I'!K28</f>
        <v>2</v>
      </c>
      <c r="L33" s="9">
        <f>'Algas, Hongos y Briófitos'!L28+'Estructura y Función de Biomolé'!L28+'Física I Grupo B'!L28+'Cálculo I'!L28+'Química I'!L28</f>
        <v>0</v>
      </c>
      <c r="M33" s="9">
        <f>'Algas, Hongos y Briófitos'!M28+'Estructura y Función de Biomolé'!M28+'Física I Grupo B'!M28+'Cálculo I'!M28+'Química I'!M28</f>
        <v>25</v>
      </c>
      <c r="N33" s="9">
        <f t="shared" si="0"/>
        <v>47</v>
      </c>
      <c r="O33" s="49" t="s">
        <v>103</v>
      </c>
      <c r="P33" s="10"/>
      <c r="Q33" s="10"/>
      <c r="R33" s="12" t="s">
        <v>25</v>
      </c>
    </row>
    <row r="34" spans="4:17" ht="20.25">
      <c r="D34" s="5">
        <v>9</v>
      </c>
      <c r="E34" s="6">
        <v>43773</v>
      </c>
      <c r="F34" s="7" t="s">
        <v>23</v>
      </c>
      <c r="G34" s="8">
        <v>43779</v>
      </c>
      <c r="H34" s="9">
        <f>'Algas, Hongos y Briófitos'!H29+'Estructura y Función de Biomolé'!H29+'Física I Grupo B'!H29+'Cálculo I'!H29+'Química I'!H29</f>
        <v>17</v>
      </c>
      <c r="I34" s="9">
        <f>'Algas, Hongos y Briófitos'!I29+'Estructura y Función de Biomolé'!I29+'Física I Grupo B'!I29+'Cálculo I'!I29+'Química I'!I29</f>
        <v>2</v>
      </c>
      <c r="J34" s="9">
        <f>'Algas, Hongos y Briófitos'!J29+'Estructura y Función de Biomolé'!J29+'Física I Grupo B'!J29+'Cálculo I'!J29+'Química I'!J29</f>
        <v>0</v>
      </c>
      <c r="K34" s="9">
        <f>'Algas, Hongos y Briófitos'!K29+'Estructura y Función de Biomolé'!K29+'Física I Grupo B'!K29+'Cálculo I'!K29+'Química I'!K29</f>
        <v>2</v>
      </c>
      <c r="L34" s="9">
        <f>'Algas, Hongos y Briófitos'!L29+'Estructura y Función de Biomolé'!L29+'Física I Grupo B'!L29+'Cálculo I'!L29+'Química I'!L29</f>
        <v>0</v>
      </c>
      <c r="M34" s="9">
        <f>'Algas, Hongos y Briófitos'!M29+'Estructura y Función de Biomolé'!M29+'Física I Grupo B'!M29+'Cálculo I'!M29+'Química I'!M29</f>
        <v>32.6</v>
      </c>
      <c r="N34" s="9">
        <f t="shared" si="0"/>
        <v>53.6</v>
      </c>
      <c r="O34" s="49" t="s">
        <v>104</v>
      </c>
      <c r="P34" s="10"/>
      <c r="Q34" s="10"/>
    </row>
    <row r="35" spans="4:18" ht="12.75">
      <c r="D35" s="5">
        <v>10</v>
      </c>
      <c r="E35" s="6">
        <v>43780</v>
      </c>
      <c r="F35" s="7" t="s">
        <v>23</v>
      </c>
      <c r="G35" s="8">
        <v>43786</v>
      </c>
      <c r="H35" s="9">
        <f>'Algas, Hongos y Briófitos'!H30+'Estructura y Función de Biomolé'!H30+'Física I Grupo B'!H30+'Cálculo I'!H30+'Química I'!H30</f>
        <v>12.5</v>
      </c>
      <c r="I35" s="9">
        <f>'Algas, Hongos y Briófitos'!I30+'Estructura y Función de Biomolé'!I30+'Física I Grupo B'!I30+'Cálculo I'!I30+'Química I'!I30</f>
        <v>2</v>
      </c>
      <c r="J35" s="9">
        <f>'Algas, Hongos y Briófitos'!J30+'Estructura y Función de Biomolé'!J30+'Física I Grupo B'!J30+'Cálculo I'!J30+'Química I'!J30</f>
        <v>0</v>
      </c>
      <c r="K35" s="9">
        <f>'Algas, Hongos y Briófitos'!K30+'Estructura y Función de Biomolé'!K30+'Física I Grupo B'!K30+'Cálculo I'!K30+'Química I'!K30</f>
        <v>2</v>
      </c>
      <c r="L35" s="9">
        <f>'Algas, Hongos y Briófitos'!L30+'Estructura y Función de Biomolé'!L30+'Física I Grupo B'!L30+'Cálculo I'!L30+'Química I'!L30</f>
        <v>0</v>
      </c>
      <c r="M35" s="9">
        <f>'Algas, Hongos y Briófitos'!M30+'Estructura y Función de Biomolé'!M30+'Física I Grupo B'!M30+'Cálculo I'!M30+'Química I'!M30</f>
        <v>26.5</v>
      </c>
      <c r="N35" s="9">
        <f t="shared" si="0"/>
        <v>43</v>
      </c>
      <c r="O35" s="49" t="s">
        <v>105</v>
      </c>
      <c r="P35" s="10"/>
      <c r="Q35" s="10"/>
      <c r="R35" s="13" t="s">
        <v>26</v>
      </c>
    </row>
    <row r="36" spans="4:17" ht="9.75">
      <c r="D36" s="5">
        <v>11</v>
      </c>
      <c r="E36" s="6">
        <v>43787</v>
      </c>
      <c r="F36" s="7" t="s">
        <v>23</v>
      </c>
      <c r="G36" s="8">
        <v>43793</v>
      </c>
      <c r="H36" s="9">
        <f>'Algas, Hongos y Briófitos'!H31+'Estructura y Función de Biomolé'!H31+'Física I Grupo B'!H31+'Cálculo I'!H31+'Química I'!H31</f>
        <v>15</v>
      </c>
      <c r="I36" s="9">
        <f>'Algas, Hongos y Briófitos'!I31+'Estructura y Función de Biomolé'!I31+'Física I Grupo B'!I31+'Cálculo I'!I31+'Química I'!I31</f>
        <v>2</v>
      </c>
      <c r="J36" s="9">
        <f>'Algas, Hongos y Briófitos'!J31+'Estructura y Función de Biomolé'!J31+'Física I Grupo B'!J31+'Cálculo I'!J31+'Química I'!J31</f>
        <v>0</v>
      </c>
      <c r="K36" s="9">
        <f>'Algas, Hongos y Briófitos'!K31+'Estructura y Función de Biomolé'!K31+'Física I Grupo B'!K31+'Cálculo I'!K31+'Química I'!K31</f>
        <v>2</v>
      </c>
      <c r="L36" s="9">
        <f>'Algas, Hongos y Briófitos'!L31+'Estructura y Función de Biomolé'!L31+'Física I Grupo B'!L31+'Cálculo I'!L31+'Química I'!L31</f>
        <v>0</v>
      </c>
      <c r="M36" s="9">
        <f>'Algas, Hongos y Briófitos'!M31+'Estructura y Función de Biomolé'!M31+'Física I Grupo B'!M31+'Cálculo I'!M31+'Química I'!M31</f>
        <v>28</v>
      </c>
      <c r="N36" s="9">
        <f t="shared" si="0"/>
        <v>47</v>
      </c>
      <c r="O36" s="49"/>
      <c r="P36" s="10"/>
      <c r="Q36" s="10"/>
    </row>
    <row r="37" spans="4:18" ht="20.25">
      <c r="D37" s="5">
        <v>12</v>
      </c>
      <c r="E37" s="6">
        <v>43794</v>
      </c>
      <c r="F37" s="7" t="s">
        <v>23</v>
      </c>
      <c r="G37" s="8">
        <v>43800</v>
      </c>
      <c r="H37" s="9">
        <f>'Algas, Hongos y Briófitos'!H32+'Estructura y Función de Biomolé'!H32+'Física I Grupo B'!H32+'Cálculo I'!H32+'Química I'!H32</f>
        <v>15</v>
      </c>
      <c r="I37" s="9">
        <f>'Algas, Hongos y Briófitos'!I32+'Estructura y Función de Biomolé'!I32+'Física I Grupo B'!I32+'Cálculo I'!I32+'Química I'!I32</f>
        <v>2</v>
      </c>
      <c r="J37" s="9">
        <f>'Algas, Hongos y Briófitos'!J32+'Estructura y Función de Biomolé'!J32+'Física I Grupo B'!J32+'Cálculo I'!J32+'Química I'!J32</f>
        <v>0</v>
      </c>
      <c r="K37" s="9">
        <f>'Algas, Hongos y Briófitos'!K32+'Estructura y Función de Biomolé'!K32+'Física I Grupo B'!K32+'Cálculo I'!K32+'Química I'!K32</f>
        <v>2</v>
      </c>
      <c r="L37" s="9">
        <f>'Algas, Hongos y Briófitos'!L32+'Estructura y Función de Biomolé'!L32+'Física I Grupo B'!L32+'Cálculo I'!L32+'Química I'!L32</f>
        <v>0</v>
      </c>
      <c r="M37" s="9">
        <f>'Algas, Hongos y Briófitos'!M32+'Estructura y Función de Biomolé'!M32+'Física I Grupo B'!M32+'Cálculo I'!M32+'Química I'!M32</f>
        <v>28</v>
      </c>
      <c r="N37" s="9">
        <f t="shared" si="0"/>
        <v>47</v>
      </c>
      <c r="O37" s="49" t="s">
        <v>112</v>
      </c>
      <c r="P37" s="10"/>
      <c r="Q37" s="10"/>
      <c r="R37" s="14"/>
    </row>
    <row r="38" spans="4:18" ht="12.75">
      <c r="D38" s="5">
        <v>13</v>
      </c>
      <c r="E38" s="6">
        <v>43801</v>
      </c>
      <c r="F38" s="7" t="s">
        <v>23</v>
      </c>
      <c r="G38" s="8">
        <v>43807</v>
      </c>
      <c r="H38" s="9">
        <f>'Algas, Hongos y Briófitos'!H33+'Estructura y Función de Biomolé'!H33+'Física I Grupo B'!H33+'Cálculo I'!H33+'Química I'!H33</f>
        <v>14</v>
      </c>
      <c r="I38" s="9">
        <f>'Algas, Hongos y Briófitos'!I33+'Estructura y Función de Biomolé'!I33+'Física I Grupo B'!I33+'Cálculo I'!I33+'Química I'!I33</f>
        <v>2</v>
      </c>
      <c r="J38" s="9">
        <f>'Algas, Hongos y Briófitos'!J33+'Estructura y Función de Biomolé'!J33+'Física I Grupo B'!J33+'Cálculo I'!J33+'Química I'!J33</f>
        <v>0</v>
      </c>
      <c r="K38" s="9">
        <f>'Algas, Hongos y Briófitos'!K33+'Estructura y Función de Biomolé'!K33+'Física I Grupo B'!K33+'Cálculo I'!K33+'Química I'!K33</f>
        <v>2</v>
      </c>
      <c r="L38" s="9">
        <f>'Algas, Hongos y Briófitos'!L33+'Estructura y Función de Biomolé'!L33+'Física I Grupo B'!L33+'Cálculo I'!L33+'Química I'!L33</f>
        <v>0</v>
      </c>
      <c r="M38" s="9">
        <f>'Algas, Hongos y Briófitos'!M33+'Estructura y Función de Biomolé'!M33+'Física I Grupo B'!M33+'Cálculo I'!M33+'Química I'!M33</f>
        <v>26</v>
      </c>
      <c r="N38" s="9">
        <f t="shared" si="0"/>
        <v>44</v>
      </c>
      <c r="O38" s="40"/>
      <c r="P38" s="10"/>
      <c r="Q38" s="10"/>
      <c r="R38" s="15" t="s">
        <v>27</v>
      </c>
    </row>
    <row r="39" spans="4:18" ht="12.75">
      <c r="D39" s="5">
        <v>14</v>
      </c>
      <c r="E39" s="6">
        <v>43808</v>
      </c>
      <c r="F39" s="7" t="s">
        <v>23</v>
      </c>
      <c r="G39" s="8">
        <v>43814</v>
      </c>
      <c r="H39" s="9">
        <f>'Algas, Hongos y Briófitos'!H34+'Estructura y Función de Biomolé'!H34+'Física I Grupo B'!H34+'Cálculo I'!H34+'Química I'!H34</f>
        <v>14</v>
      </c>
      <c r="I39" s="9">
        <f>'Algas, Hongos y Briófitos'!I34+'Estructura y Función de Biomolé'!I34+'Física I Grupo B'!I34+'Cálculo I'!I34+'Química I'!I34</f>
        <v>0</v>
      </c>
      <c r="J39" s="9">
        <f>'Algas, Hongos y Briófitos'!J34+'Estructura y Función de Biomolé'!J34+'Física I Grupo B'!J34+'Cálculo I'!J34+'Química I'!J34</f>
        <v>0</v>
      </c>
      <c r="K39" s="9">
        <f>'Algas, Hongos y Briófitos'!K34+'Estructura y Función de Biomolé'!K34+'Física I Grupo B'!K34+'Cálculo I'!K34+'Química I'!K34</f>
        <v>2</v>
      </c>
      <c r="L39" s="9">
        <f>'Algas, Hongos y Briófitos'!L34+'Estructura y Función de Biomolé'!L34+'Física I Grupo B'!L34+'Cálculo I'!L34+'Química I'!L34</f>
        <v>0</v>
      </c>
      <c r="M39" s="9">
        <f>'Algas, Hongos y Briófitos'!M34+'Estructura y Función de Biomolé'!M34+'Física I Grupo B'!M34+'Cálculo I'!M34+'Química I'!M34</f>
        <v>23.1</v>
      </c>
      <c r="N39" s="9">
        <f t="shared" si="0"/>
        <v>39.1</v>
      </c>
      <c r="O39" s="49" t="s">
        <v>102</v>
      </c>
      <c r="P39" s="10"/>
      <c r="Q39" s="10"/>
      <c r="R39" s="16" t="s">
        <v>28</v>
      </c>
    </row>
    <row r="40" spans="4:18" ht="12.75">
      <c r="D40" s="5">
        <v>15</v>
      </c>
      <c r="E40" s="6">
        <v>43815</v>
      </c>
      <c r="F40" s="7" t="s">
        <v>23</v>
      </c>
      <c r="G40" s="8">
        <v>43819</v>
      </c>
      <c r="H40" s="9">
        <f>'Algas, Hongos y Briófitos'!H35+'Estructura y Función de Biomolé'!H35+'Física I Grupo B'!H35+'Cálculo I'!H35+'Química I'!H35</f>
        <v>14</v>
      </c>
      <c r="I40" s="9">
        <f>'Algas, Hongos y Briófitos'!I35+'Estructura y Función de Biomolé'!I35+'Física I Grupo B'!I35+'Cálculo I'!I35+'Química I'!I35</f>
        <v>2.5</v>
      </c>
      <c r="J40" s="9">
        <f>'Algas, Hongos y Briófitos'!J35+'Estructura y Función de Biomolé'!J35+'Física I Grupo B'!J35+'Cálculo I'!J35+'Química I'!J35</f>
        <v>0</v>
      </c>
      <c r="K40" s="9">
        <f>'Algas, Hongos y Briófitos'!K35+'Estructura y Función de Biomolé'!K35+'Física I Grupo B'!K35+'Cálculo I'!K35+'Química I'!K35</f>
        <v>2</v>
      </c>
      <c r="L40" s="9">
        <f>'Algas, Hongos y Briófitos'!L35+'Estructura y Función de Biomolé'!L35+'Física I Grupo B'!L35+'Cálculo I'!L35+'Química I'!L35</f>
        <v>0</v>
      </c>
      <c r="M40" s="9">
        <f>'Algas, Hongos y Briófitos'!M35+'Estructura y Función de Biomolé'!M35+'Física I Grupo B'!M35+'Cálculo I'!M35+'Química I'!M35</f>
        <v>26.5</v>
      </c>
      <c r="N40" s="9">
        <f t="shared" si="0"/>
        <v>45</v>
      </c>
      <c r="O40" s="49" t="s">
        <v>103</v>
      </c>
      <c r="P40" s="10"/>
      <c r="Q40" s="10"/>
      <c r="R40" s="17" t="s">
        <v>29</v>
      </c>
    </row>
    <row r="41" spans="4:18" ht="12.75">
      <c r="D41" s="5"/>
      <c r="E41" s="6">
        <v>43473</v>
      </c>
      <c r="F41" s="7" t="s">
        <v>23</v>
      </c>
      <c r="G41" s="8">
        <v>43474</v>
      </c>
      <c r="H41" s="9">
        <f>'Algas, Hongos y Briófitos'!H36+'Estructura y Función de Biomolé'!H36+'Física I Grupo B'!H36+'Cálculo I'!H36+'Química I'!H36</f>
        <v>0</v>
      </c>
      <c r="I41" s="9">
        <f>'Algas, Hongos y Briófitos'!I36+'Estructura y Función de Biomolé'!I36+'Física I Grupo B'!I36+'Cálculo I'!I36+'Química I'!I36</f>
        <v>0</v>
      </c>
      <c r="J41" s="9">
        <f>'Algas, Hongos y Briófitos'!J36+'Estructura y Función de Biomolé'!J36+'Física I Grupo B'!J36+'Cálculo I'!J36+'Química I'!J36</f>
        <v>0</v>
      </c>
      <c r="K41" s="9">
        <f>'Algas, Hongos y Briófitos'!K36+'Estructura y Función de Biomolé'!K36+'Física I Grupo B'!K36+'Cálculo I'!K36+'Química I'!K36</f>
        <v>0</v>
      </c>
      <c r="L41" s="9">
        <f>'Algas, Hongos y Briófitos'!L36+'Estructura y Función de Biomolé'!L36+'Física I Grupo B'!L36+'Cálculo I'!L36+'Química I'!L36</f>
        <v>0</v>
      </c>
      <c r="M41" s="9">
        <f>'Algas, Hongos y Briófitos'!M36+'Estructura y Función de Biomolé'!M36+'Física I Grupo B'!M36+'Cálculo I'!M36+'Química I'!M36</f>
        <v>48</v>
      </c>
      <c r="N41" s="9">
        <f t="shared" si="0"/>
        <v>48</v>
      </c>
      <c r="O41" s="10"/>
      <c r="P41" s="10"/>
      <c r="Q41" s="10"/>
      <c r="R41" s="18" t="s">
        <v>30</v>
      </c>
    </row>
    <row r="42" spans="4:18" ht="12.75">
      <c r="D42" s="19" t="s">
        <v>31</v>
      </c>
      <c r="E42" s="20">
        <v>43475</v>
      </c>
      <c r="F42" s="21" t="s">
        <v>23</v>
      </c>
      <c r="G42" s="22">
        <v>43492</v>
      </c>
      <c r="H42" s="9">
        <f>'Algas, Hongos y Briófitos'!H37+'Estructura y Función de Biomolé'!H37+'Física I Grupo B'!H37+'Cálculo I'!H37+'Química I'!H37</f>
        <v>11.5</v>
      </c>
      <c r="I42" s="9">
        <f>'Algas, Hongos y Briófitos'!I37+'Estructura y Función de Biomolé'!I37+'Física I Grupo B'!I37+'Cálculo I'!I37+'Química I'!I37</f>
        <v>0.5</v>
      </c>
      <c r="J42" s="9">
        <f>'Algas, Hongos y Briófitos'!J37+'Estructura y Función de Biomolé'!J37+'Física I Grupo B'!J37+'Cálculo I'!J37+'Química I'!J37</f>
        <v>0</v>
      </c>
      <c r="K42" s="9">
        <f>'Algas, Hongos y Briófitos'!K37+'Estructura y Función de Biomolé'!K37+'Física I Grupo B'!K37+'Cálculo I'!K37+'Química I'!K37</f>
        <v>0</v>
      </c>
      <c r="L42" s="9">
        <f>'Algas, Hongos y Briófitos'!L37+'Estructura y Función de Biomolé'!L37+'Física I Grupo B'!L37+'Cálculo I'!L37+'Química I'!L37</f>
        <v>0</v>
      </c>
      <c r="M42" s="9">
        <f>'Algas, Hongos y Briófitos'!M37+'Estructura y Función de Biomolé'!M37+'Física I Grupo B'!M37+'Cálculo I'!M37+'Química I'!M37</f>
        <v>10</v>
      </c>
      <c r="N42" s="9">
        <f t="shared" si="0"/>
        <v>22</v>
      </c>
      <c r="O42" s="10"/>
      <c r="P42" s="10"/>
      <c r="Q42" s="10"/>
      <c r="R42" s="23"/>
    </row>
    <row r="43" spans="4:17" ht="12.75" customHeight="1">
      <c r="D43" s="64" t="s">
        <v>32</v>
      </c>
      <c r="E43" s="64"/>
      <c r="F43" s="64"/>
      <c r="G43" s="64"/>
      <c r="H43" s="25">
        <f aca="true" t="shared" si="1" ref="H43:N43">SUM(H26:H42)</f>
        <v>240</v>
      </c>
      <c r="I43" s="25">
        <f t="shared" si="1"/>
        <v>30</v>
      </c>
      <c r="J43" s="25">
        <f t="shared" si="1"/>
        <v>0</v>
      </c>
      <c r="K43" s="25">
        <f t="shared" si="1"/>
        <v>30</v>
      </c>
      <c r="L43" s="25">
        <f t="shared" si="1"/>
        <v>0</v>
      </c>
      <c r="M43" s="25">
        <f t="shared" si="1"/>
        <v>450</v>
      </c>
      <c r="N43" s="25">
        <f t="shared" si="1"/>
        <v>750</v>
      </c>
      <c r="O43" s="24"/>
      <c r="P43" s="24"/>
      <c r="Q43" s="24"/>
    </row>
    <row r="44" spans="4:17" ht="13.5" customHeight="1">
      <c r="D44" s="65" t="s">
        <v>33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4:17" ht="13.5" customHeight="1">
      <c r="D45" s="62" t="s">
        <v>34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4:17" ht="13.5" customHeight="1">
      <c r="D46" s="62" t="s">
        <v>35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4:17" ht="13.5" customHeight="1">
      <c r="D47" s="62" t="s">
        <v>36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4:17" ht="13.5" customHeight="1">
      <c r="D48" s="62" t="s">
        <v>37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</sheetData>
  <sheetProtection selectLockedCells="1" selectUnlockedCells="1"/>
  <mergeCells count="23">
    <mergeCell ref="D48:Q48"/>
    <mergeCell ref="Q24:Q25"/>
    <mergeCell ref="D43:G43"/>
    <mergeCell ref="D44:Q44"/>
    <mergeCell ref="D45:Q45"/>
    <mergeCell ref="D46:Q46"/>
    <mergeCell ref="D47:Q47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11:G12"/>
    <mergeCell ref="H11:O11"/>
    <mergeCell ref="P11:Q12"/>
    <mergeCell ref="H12:M12"/>
    <mergeCell ref="N12:O12"/>
    <mergeCell ref="D20:Q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4">
      <selection activeCell="H12" sqref="H12:M12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7" width="17.3984375" style="0" customWidth="1"/>
    <col min="18" max="18" width="31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82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5" spans="4:17" ht="13.5" customHeight="1">
      <c r="D15" s="55" t="s">
        <v>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4:17" ht="13.5" customHeight="1">
      <c r="D16" s="66" t="s">
        <v>38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4:17" ht="13.5" customHeight="1">
      <c r="D17" s="66" t="s">
        <v>39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4:17" ht="11.25">
      <c r="D18" s="67" t="s">
        <v>5</v>
      </c>
      <c r="E18" s="67"/>
      <c r="F18" s="67"/>
      <c r="G18" s="67"/>
      <c r="H18" s="2"/>
      <c r="I18" s="59"/>
      <c r="J18" s="59"/>
      <c r="K18" s="59"/>
      <c r="L18" s="59"/>
      <c r="M18" s="59"/>
      <c r="N18" s="59"/>
      <c r="O18" s="67" t="s">
        <v>40</v>
      </c>
      <c r="P18" s="67"/>
      <c r="Q18" s="27" t="s">
        <v>7</v>
      </c>
    </row>
    <row r="19" spans="4:17" ht="12.75" customHeight="1">
      <c r="D19" s="60" t="s">
        <v>8</v>
      </c>
      <c r="E19" s="60"/>
      <c r="F19" s="60"/>
      <c r="G19" s="60"/>
      <c r="H19" s="61" t="s">
        <v>9</v>
      </c>
      <c r="I19" s="61" t="s">
        <v>10</v>
      </c>
      <c r="J19" s="61"/>
      <c r="K19" s="61"/>
      <c r="L19" s="61" t="s">
        <v>11</v>
      </c>
      <c r="M19" s="61" t="s">
        <v>12</v>
      </c>
      <c r="N19" s="4" t="s">
        <v>13</v>
      </c>
      <c r="O19" s="4" t="s">
        <v>14</v>
      </c>
      <c r="P19" s="4" t="s">
        <v>15</v>
      </c>
      <c r="Q19" s="63" t="s">
        <v>16</v>
      </c>
    </row>
    <row r="20" spans="4:17" ht="30">
      <c r="D20" s="60"/>
      <c r="E20" s="60"/>
      <c r="F20" s="60"/>
      <c r="G20" s="60"/>
      <c r="H20" s="61"/>
      <c r="I20" s="3" t="s">
        <v>17</v>
      </c>
      <c r="J20" s="3" t="s">
        <v>18</v>
      </c>
      <c r="K20" s="3" t="s">
        <v>19</v>
      </c>
      <c r="L20" s="61"/>
      <c r="M20" s="61"/>
      <c r="N20" s="3" t="s">
        <v>20</v>
      </c>
      <c r="O20" s="3" t="s">
        <v>21</v>
      </c>
      <c r="P20" s="3" t="s">
        <v>22</v>
      </c>
      <c r="Q20" s="63"/>
    </row>
    <row r="21" spans="4:18" ht="20.25">
      <c r="D21" s="5">
        <v>1</v>
      </c>
      <c r="E21" s="6">
        <v>43718</v>
      </c>
      <c r="F21" s="7" t="s">
        <v>23</v>
      </c>
      <c r="G21" s="8">
        <v>43723</v>
      </c>
      <c r="H21" s="26">
        <v>2</v>
      </c>
      <c r="I21" s="26"/>
      <c r="J21" s="26"/>
      <c r="K21" s="26"/>
      <c r="L21" s="26"/>
      <c r="M21" s="26">
        <v>2</v>
      </c>
      <c r="N21" s="26">
        <f aca="true" t="shared" si="0" ref="N21:N37">SUM(H21:M21)</f>
        <v>4</v>
      </c>
      <c r="O21" s="10"/>
      <c r="P21" s="10" t="s">
        <v>41</v>
      </c>
      <c r="Q21" s="10"/>
      <c r="R21" s="28" t="s">
        <v>24</v>
      </c>
    </row>
    <row r="22" spans="4:17" ht="9.75">
      <c r="D22" s="5">
        <v>2</v>
      </c>
      <c r="E22" s="6">
        <v>43724</v>
      </c>
      <c r="F22" s="7" t="s">
        <v>23</v>
      </c>
      <c r="G22" s="8">
        <v>43730</v>
      </c>
      <c r="H22" s="26">
        <v>3</v>
      </c>
      <c r="I22" s="26"/>
      <c r="J22" s="26"/>
      <c r="K22" s="26"/>
      <c r="L22" s="26"/>
      <c r="M22" s="26">
        <v>3.5</v>
      </c>
      <c r="N22" s="26">
        <f t="shared" si="0"/>
        <v>6.5</v>
      </c>
      <c r="O22" s="10"/>
      <c r="P22" s="10" t="s">
        <v>42</v>
      </c>
      <c r="Q22" s="10"/>
    </row>
    <row r="23" spans="4:17" ht="9.75">
      <c r="D23" s="5">
        <v>3</v>
      </c>
      <c r="E23" s="6">
        <v>43731</v>
      </c>
      <c r="F23" s="7" t="s">
        <v>23</v>
      </c>
      <c r="G23" s="8">
        <v>43737</v>
      </c>
      <c r="H23" s="26">
        <v>3</v>
      </c>
      <c r="I23" s="26"/>
      <c r="J23" s="26"/>
      <c r="K23" s="26"/>
      <c r="L23" s="26"/>
      <c r="M23" s="26">
        <v>4.2</v>
      </c>
      <c r="N23" s="26">
        <f t="shared" si="0"/>
        <v>7.2</v>
      </c>
      <c r="O23" s="10"/>
      <c r="P23" s="10" t="s">
        <v>43</v>
      </c>
      <c r="Q23" s="10"/>
    </row>
    <row r="24" spans="4:17" ht="9.75">
      <c r="D24" s="5">
        <v>4</v>
      </c>
      <c r="E24" s="6">
        <v>43738</v>
      </c>
      <c r="F24" s="7" t="s">
        <v>23</v>
      </c>
      <c r="G24" s="8">
        <v>43744</v>
      </c>
      <c r="H24" s="26">
        <v>3</v>
      </c>
      <c r="I24" s="26"/>
      <c r="J24" s="26"/>
      <c r="K24" s="26"/>
      <c r="L24" s="26"/>
      <c r="M24" s="26">
        <v>5</v>
      </c>
      <c r="N24" s="26">
        <f t="shared" si="0"/>
        <v>8</v>
      </c>
      <c r="O24" s="10"/>
      <c r="P24" s="10" t="s">
        <v>44</v>
      </c>
      <c r="Q24" s="10"/>
    </row>
    <row r="25" spans="4:17" ht="30">
      <c r="D25" s="5">
        <v>5</v>
      </c>
      <c r="E25" s="6">
        <v>43745</v>
      </c>
      <c r="F25" s="7" t="s">
        <v>23</v>
      </c>
      <c r="G25" s="8">
        <v>43751</v>
      </c>
      <c r="H25" s="26">
        <v>3</v>
      </c>
      <c r="I25" s="26"/>
      <c r="J25" s="26"/>
      <c r="K25" s="26"/>
      <c r="L25" s="26"/>
      <c r="M25" s="26">
        <v>4.6</v>
      </c>
      <c r="N25" s="26">
        <f t="shared" si="0"/>
        <v>7.6</v>
      </c>
      <c r="O25" s="10" t="s">
        <v>45</v>
      </c>
      <c r="P25" s="10" t="s">
        <v>46</v>
      </c>
      <c r="Q25" s="10"/>
    </row>
    <row r="26" spans="4:17" ht="9.75">
      <c r="D26" s="5">
        <v>6</v>
      </c>
      <c r="E26" s="6">
        <v>43752</v>
      </c>
      <c r="F26" s="7" t="s">
        <v>23</v>
      </c>
      <c r="G26" s="8">
        <v>43758</v>
      </c>
      <c r="H26" s="26">
        <v>3</v>
      </c>
      <c r="I26" s="26"/>
      <c r="J26" s="26"/>
      <c r="K26" s="26"/>
      <c r="L26" s="26"/>
      <c r="M26" s="26">
        <v>5</v>
      </c>
      <c r="N26" s="26">
        <f t="shared" si="0"/>
        <v>8</v>
      </c>
      <c r="O26" s="10"/>
      <c r="P26" s="10" t="s">
        <v>47</v>
      </c>
      <c r="Q26" s="10"/>
    </row>
    <row r="27" spans="4:17" ht="9.75">
      <c r="D27" s="5">
        <v>7</v>
      </c>
      <c r="E27" s="6">
        <v>43759</v>
      </c>
      <c r="F27" s="7" t="s">
        <v>23</v>
      </c>
      <c r="G27" s="8">
        <v>43765</v>
      </c>
      <c r="H27" s="26">
        <v>3</v>
      </c>
      <c r="I27" s="26"/>
      <c r="J27" s="26"/>
      <c r="K27" s="26"/>
      <c r="L27" s="26"/>
      <c r="M27" s="26">
        <v>5</v>
      </c>
      <c r="N27" s="26">
        <f t="shared" si="0"/>
        <v>8</v>
      </c>
      <c r="O27" s="10"/>
      <c r="P27" s="10" t="s">
        <v>48</v>
      </c>
      <c r="Q27" s="10"/>
    </row>
    <row r="28" spans="4:18" ht="12.75">
      <c r="D28" s="5">
        <v>8</v>
      </c>
      <c r="E28" s="6">
        <v>43766</v>
      </c>
      <c r="F28" s="7" t="s">
        <v>23</v>
      </c>
      <c r="G28" s="8">
        <v>43772</v>
      </c>
      <c r="H28" s="26">
        <v>3</v>
      </c>
      <c r="I28" s="26">
        <v>2</v>
      </c>
      <c r="J28" s="26"/>
      <c r="K28" s="26"/>
      <c r="L28" s="26"/>
      <c r="M28" s="26">
        <v>5</v>
      </c>
      <c r="N28" s="26">
        <f t="shared" si="0"/>
        <v>10</v>
      </c>
      <c r="O28" s="10"/>
      <c r="P28" s="10" t="s">
        <v>49</v>
      </c>
      <c r="Q28" s="10"/>
      <c r="R28" s="29" t="s">
        <v>25</v>
      </c>
    </row>
    <row r="29" spans="4:17" ht="40.5">
      <c r="D29" s="5">
        <v>9</v>
      </c>
      <c r="E29" s="6">
        <v>43773</v>
      </c>
      <c r="F29" s="7" t="s">
        <v>23</v>
      </c>
      <c r="G29" s="8">
        <v>43779</v>
      </c>
      <c r="H29" s="26">
        <v>3</v>
      </c>
      <c r="I29" s="26">
        <v>2</v>
      </c>
      <c r="J29" s="26"/>
      <c r="K29" s="26"/>
      <c r="L29" s="26"/>
      <c r="M29" s="26">
        <v>5.6</v>
      </c>
      <c r="N29" s="26">
        <f t="shared" si="0"/>
        <v>10.6</v>
      </c>
      <c r="O29" s="10" t="s">
        <v>50</v>
      </c>
      <c r="P29" s="10" t="s">
        <v>51</v>
      </c>
      <c r="Q29" s="10"/>
    </row>
    <row r="30" spans="4:18" ht="40.5">
      <c r="D30" s="5">
        <v>10</v>
      </c>
      <c r="E30" s="6">
        <v>43780</v>
      </c>
      <c r="F30" s="7" t="s">
        <v>23</v>
      </c>
      <c r="G30" s="8">
        <v>43786</v>
      </c>
      <c r="H30" s="26">
        <v>3.5</v>
      </c>
      <c r="I30" s="26">
        <v>2</v>
      </c>
      <c r="J30" s="26"/>
      <c r="K30" s="26"/>
      <c r="L30" s="26"/>
      <c r="M30" s="26">
        <v>6.5</v>
      </c>
      <c r="N30" s="26">
        <f t="shared" si="0"/>
        <v>12</v>
      </c>
      <c r="O30" s="10" t="s">
        <v>52</v>
      </c>
      <c r="P30" s="10" t="s">
        <v>53</v>
      </c>
      <c r="Q30" s="10"/>
      <c r="R30" s="13" t="s">
        <v>26</v>
      </c>
    </row>
    <row r="31" spans="4:17" ht="20.25">
      <c r="D31" s="5">
        <v>11</v>
      </c>
      <c r="E31" s="6">
        <v>43787</v>
      </c>
      <c r="F31" s="7" t="s">
        <v>23</v>
      </c>
      <c r="G31" s="8">
        <v>43793</v>
      </c>
      <c r="H31" s="26">
        <v>3</v>
      </c>
      <c r="I31" s="26">
        <v>2</v>
      </c>
      <c r="J31" s="26"/>
      <c r="K31" s="26"/>
      <c r="L31" s="26"/>
      <c r="M31" s="26">
        <v>6</v>
      </c>
      <c r="N31" s="26">
        <f t="shared" si="0"/>
        <v>11</v>
      </c>
      <c r="O31" s="10"/>
      <c r="P31" s="10" t="s">
        <v>54</v>
      </c>
      <c r="Q31" s="10"/>
    </row>
    <row r="32" spans="4:18" ht="40.5">
      <c r="D32" s="5">
        <v>12</v>
      </c>
      <c r="E32" s="6">
        <v>43794</v>
      </c>
      <c r="F32" s="7" t="s">
        <v>23</v>
      </c>
      <c r="G32" s="8">
        <v>43800</v>
      </c>
      <c r="H32" s="26">
        <v>3</v>
      </c>
      <c r="I32" s="26">
        <v>2</v>
      </c>
      <c r="J32" s="26"/>
      <c r="K32" s="26"/>
      <c r="L32" s="26"/>
      <c r="M32" s="26">
        <v>6</v>
      </c>
      <c r="N32" s="26">
        <f t="shared" si="0"/>
        <v>11</v>
      </c>
      <c r="O32" s="10" t="s">
        <v>55</v>
      </c>
      <c r="P32" s="10" t="s">
        <v>56</v>
      </c>
      <c r="Q32" s="10"/>
      <c r="R32" s="14"/>
    </row>
    <row r="33" spans="4:18" ht="20.25">
      <c r="D33" s="5">
        <v>13</v>
      </c>
      <c r="E33" s="6">
        <v>43801</v>
      </c>
      <c r="F33" s="7" t="s">
        <v>23</v>
      </c>
      <c r="G33" s="8">
        <v>43807</v>
      </c>
      <c r="H33" s="26">
        <v>3</v>
      </c>
      <c r="I33" s="26">
        <v>2</v>
      </c>
      <c r="J33" s="26"/>
      <c r="K33" s="26"/>
      <c r="L33" s="26"/>
      <c r="M33" s="26">
        <v>5</v>
      </c>
      <c r="N33" s="26">
        <f t="shared" si="0"/>
        <v>10</v>
      </c>
      <c r="O33" s="10"/>
      <c r="P33" s="10" t="s">
        <v>57</v>
      </c>
      <c r="Q33" s="10"/>
      <c r="R33" s="30" t="s">
        <v>58</v>
      </c>
    </row>
    <row r="34" spans="4:18" ht="40.5">
      <c r="D34" s="5">
        <v>14</v>
      </c>
      <c r="E34" s="6">
        <v>43808</v>
      </c>
      <c r="F34" s="7" t="s">
        <v>23</v>
      </c>
      <c r="G34" s="8">
        <v>43814</v>
      </c>
      <c r="H34" s="26">
        <v>2</v>
      </c>
      <c r="I34" s="26"/>
      <c r="J34" s="26"/>
      <c r="K34" s="26"/>
      <c r="L34" s="26"/>
      <c r="M34" s="26">
        <v>2.1</v>
      </c>
      <c r="N34" s="26">
        <f t="shared" si="0"/>
        <v>4.1</v>
      </c>
      <c r="O34" s="10" t="s">
        <v>59</v>
      </c>
      <c r="P34" s="10" t="s">
        <v>60</v>
      </c>
      <c r="Q34" s="10"/>
      <c r="R34" s="16" t="s">
        <v>28</v>
      </c>
    </row>
    <row r="35" spans="4:18" ht="20.25">
      <c r="D35" s="5">
        <v>15</v>
      </c>
      <c r="E35" s="6">
        <v>43815</v>
      </c>
      <c r="F35" s="7" t="s">
        <v>23</v>
      </c>
      <c r="G35" s="8">
        <v>43819</v>
      </c>
      <c r="H35" s="26">
        <v>3</v>
      </c>
      <c r="I35" s="26">
        <v>2.5</v>
      </c>
      <c r="J35" s="26"/>
      <c r="K35" s="26"/>
      <c r="L35" s="26"/>
      <c r="M35" s="26">
        <v>4.5</v>
      </c>
      <c r="N35" s="26">
        <f t="shared" si="0"/>
        <v>10</v>
      </c>
      <c r="O35" s="10"/>
      <c r="P35" s="10" t="s">
        <v>61</v>
      </c>
      <c r="Q35" s="10"/>
      <c r="R35" s="31" t="s">
        <v>29</v>
      </c>
    </row>
    <row r="36" spans="4:18" ht="12.75">
      <c r="D36" s="5"/>
      <c r="E36" s="6">
        <v>43473</v>
      </c>
      <c r="F36" s="7" t="s">
        <v>23</v>
      </c>
      <c r="G36" s="8">
        <v>43474</v>
      </c>
      <c r="H36" s="26"/>
      <c r="I36" s="26"/>
      <c r="J36" s="26">
        <v>0</v>
      </c>
      <c r="K36" s="26">
        <v>0</v>
      </c>
      <c r="L36" s="26">
        <v>0</v>
      </c>
      <c r="M36" s="26">
        <v>20</v>
      </c>
      <c r="N36" s="26">
        <f t="shared" si="0"/>
        <v>20</v>
      </c>
      <c r="O36" s="10"/>
      <c r="P36" s="10"/>
      <c r="Q36" s="10"/>
      <c r="R36" s="32" t="s">
        <v>30</v>
      </c>
    </row>
    <row r="37" spans="4:18" ht="20.25">
      <c r="D37" s="33" t="s">
        <v>31</v>
      </c>
      <c r="E37" s="34">
        <v>43475</v>
      </c>
      <c r="F37" s="35" t="s">
        <v>23</v>
      </c>
      <c r="G37" s="36">
        <v>43492</v>
      </c>
      <c r="H37" s="26">
        <v>1.5</v>
      </c>
      <c r="I37" s="26">
        <v>0.5</v>
      </c>
      <c r="J37" s="26"/>
      <c r="K37" s="26"/>
      <c r="L37" s="26"/>
      <c r="M37" s="26"/>
      <c r="N37" s="26">
        <f t="shared" si="0"/>
        <v>2</v>
      </c>
      <c r="O37" s="10" t="s">
        <v>62</v>
      </c>
      <c r="P37" s="10"/>
      <c r="Q37" s="10"/>
      <c r="R37" s="13"/>
    </row>
    <row r="38" spans="4:17" ht="12.75" customHeight="1">
      <c r="D38" s="64" t="s">
        <v>32</v>
      </c>
      <c r="E38" s="64"/>
      <c r="F38" s="64"/>
      <c r="G38" s="64"/>
      <c r="H38" s="25">
        <f aca="true" t="shared" si="1" ref="H38:N38">SUM(H21:H37)</f>
        <v>45</v>
      </c>
      <c r="I38" s="25">
        <f t="shared" si="1"/>
        <v>15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65" t="s">
        <v>33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4:17" ht="13.5" customHeight="1">
      <c r="D40" s="62" t="s">
        <v>34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4:17" ht="13.5" customHeight="1">
      <c r="D41" s="62" t="s">
        <v>35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4:17" ht="13.5" customHeight="1">
      <c r="D42" s="62" t="s">
        <v>36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4:17" ht="13.5" customHeight="1">
      <c r="D43" s="62" t="s">
        <v>37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22">
      <selection activeCell="H12" sqref="H12:M12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7" width="17.3984375" style="0" customWidth="1"/>
    <col min="18" max="18" width="31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82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5" spans="4:17" ht="13.5" customHeight="1">
      <c r="D15" s="55" t="s">
        <v>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4:17" ht="13.5" customHeight="1">
      <c r="D16" s="66" t="s">
        <v>64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4:17" ht="13.5" customHeight="1">
      <c r="D17" s="66" t="s">
        <v>65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4:17" ht="11.25">
      <c r="D18" s="67" t="s">
        <v>5</v>
      </c>
      <c r="E18" s="67"/>
      <c r="F18" s="67"/>
      <c r="G18" s="67"/>
      <c r="H18" s="2"/>
      <c r="I18" s="59"/>
      <c r="J18" s="59"/>
      <c r="K18" s="59"/>
      <c r="L18" s="59"/>
      <c r="M18" s="59"/>
      <c r="N18" s="59"/>
      <c r="O18" s="67" t="s">
        <v>40</v>
      </c>
      <c r="P18" s="67"/>
      <c r="Q18" s="27" t="s">
        <v>7</v>
      </c>
    </row>
    <row r="19" spans="4:17" ht="12.75" customHeight="1">
      <c r="D19" s="60" t="s">
        <v>8</v>
      </c>
      <c r="E19" s="60"/>
      <c r="F19" s="60"/>
      <c r="G19" s="60"/>
      <c r="H19" s="68" t="s">
        <v>9</v>
      </c>
      <c r="I19" s="68" t="s">
        <v>10</v>
      </c>
      <c r="J19" s="68"/>
      <c r="K19" s="68"/>
      <c r="L19" s="68" t="s">
        <v>11</v>
      </c>
      <c r="M19" s="68" t="s">
        <v>12</v>
      </c>
      <c r="N19" s="38" t="s">
        <v>13</v>
      </c>
      <c r="O19" s="38" t="s">
        <v>14</v>
      </c>
      <c r="P19" s="38" t="s">
        <v>15</v>
      </c>
      <c r="Q19" s="63" t="s">
        <v>16</v>
      </c>
    </row>
    <row r="20" spans="4:17" ht="30">
      <c r="D20" s="60"/>
      <c r="E20" s="60"/>
      <c r="F20" s="60"/>
      <c r="G20" s="60"/>
      <c r="H20" s="68"/>
      <c r="I20" s="37" t="s">
        <v>17</v>
      </c>
      <c r="J20" s="37" t="s">
        <v>18</v>
      </c>
      <c r="K20" s="37" t="s">
        <v>19</v>
      </c>
      <c r="L20" s="68"/>
      <c r="M20" s="68"/>
      <c r="N20" s="37" t="s">
        <v>20</v>
      </c>
      <c r="O20" s="37" t="s">
        <v>21</v>
      </c>
      <c r="P20" s="37" t="s">
        <v>22</v>
      </c>
      <c r="Q20" s="63"/>
    </row>
    <row r="21" spans="4:18" ht="20.25">
      <c r="D21" s="5">
        <v>1</v>
      </c>
      <c r="E21" s="6">
        <v>43718</v>
      </c>
      <c r="F21" s="7" t="s">
        <v>23</v>
      </c>
      <c r="G21" s="8">
        <v>43723</v>
      </c>
      <c r="H21" s="39">
        <v>3</v>
      </c>
      <c r="I21" s="39"/>
      <c r="J21" s="39"/>
      <c r="K21" s="39"/>
      <c r="L21" s="39"/>
      <c r="M21" s="39">
        <v>3</v>
      </c>
      <c r="N21" s="39">
        <f aca="true" t="shared" si="0" ref="N21:N37">SUM(H21:M21)</f>
        <v>6</v>
      </c>
      <c r="O21" s="40"/>
      <c r="P21" s="41" t="s">
        <v>66</v>
      </c>
      <c r="Q21" s="40"/>
      <c r="R21" s="11" t="s">
        <v>24</v>
      </c>
    </row>
    <row r="22" spans="4:17" ht="9.75">
      <c r="D22" s="5">
        <v>2</v>
      </c>
      <c r="E22" s="6">
        <v>43724</v>
      </c>
      <c r="F22" s="7" t="s">
        <v>23</v>
      </c>
      <c r="G22" s="8">
        <v>43730</v>
      </c>
      <c r="H22" s="39">
        <v>3</v>
      </c>
      <c r="I22" s="39"/>
      <c r="J22" s="39"/>
      <c r="K22" s="39"/>
      <c r="L22" s="39"/>
      <c r="M22" s="39">
        <v>4.5</v>
      </c>
      <c r="N22" s="39">
        <f t="shared" si="0"/>
        <v>7.5</v>
      </c>
      <c r="O22" s="40"/>
      <c r="P22" s="41" t="s">
        <v>67</v>
      </c>
      <c r="Q22" s="40"/>
    </row>
    <row r="23" spans="4:17" ht="9.75">
      <c r="D23" s="5">
        <v>3</v>
      </c>
      <c r="E23" s="6">
        <v>43731</v>
      </c>
      <c r="F23" s="7" t="s">
        <v>23</v>
      </c>
      <c r="G23" s="8">
        <v>43737</v>
      </c>
      <c r="H23" s="39">
        <v>3</v>
      </c>
      <c r="I23" s="39">
        <v>4</v>
      </c>
      <c r="J23" s="39"/>
      <c r="K23" s="39"/>
      <c r="L23" s="39"/>
      <c r="M23" s="39">
        <v>5</v>
      </c>
      <c r="N23" s="39">
        <f t="shared" si="0"/>
        <v>12</v>
      </c>
      <c r="O23" s="40"/>
      <c r="P23" s="41" t="s">
        <v>68</v>
      </c>
      <c r="Q23" s="40"/>
    </row>
    <row r="24" spans="4:17" ht="9.75">
      <c r="D24" s="5">
        <v>4</v>
      </c>
      <c r="E24" s="6">
        <v>43738</v>
      </c>
      <c r="F24" s="7" t="s">
        <v>23</v>
      </c>
      <c r="G24" s="8">
        <v>43744</v>
      </c>
      <c r="H24" s="39">
        <v>3</v>
      </c>
      <c r="I24" s="39"/>
      <c r="J24" s="39"/>
      <c r="K24" s="39"/>
      <c r="L24" s="39"/>
      <c r="M24" s="39">
        <v>4.5</v>
      </c>
      <c r="N24" s="39">
        <f t="shared" si="0"/>
        <v>7.5</v>
      </c>
      <c r="O24" s="40"/>
      <c r="P24" s="41" t="s">
        <v>69</v>
      </c>
      <c r="Q24" s="40"/>
    </row>
    <row r="25" spans="4:17" ht="9.75">
      <c r="D25" s="5">
        <v>5</v>
      </c>
      <c r="E25" s="6">
        <v>43745</v>
      </c>
      <c r="F25" s="7" t="s">
        <v>23</v>
      </c>
      <c r="G25" s="8">
        <v>43751</v>
      </c>
      <c r="H25" s="39">
        <v>3</v>
      </c>
      <c r="I25" s="39">
        <v>4</v>
      </c>
      <c r="J25" s="39"/>
      <c r="K25" s="39"/>
      <c r="L25" s="39"/>
      <c r="M25" s="39">
        <v>5</v>
      </c>
      <c r="N25" s="39">
        <f t="shared" si="0"/>
        <v>12</v>
      </c>
      <c r="O25" s="40"/>
      <c r="P25" s="41" t="s">
        <v>70</v>
      </c>
      <c r="Q25" s="40"/>
    </row>
    <row r="26" spans="4:17" ht="9.75">
      <c r="D26" s="5">
        <v>6</v>
      </c>
      <c r="E26" s="6">
        <v>43752</v>
      </c>
      <c r="F26" s="7" t="s">
        <v>23</v>
      </c>
      <c r="G26" s="8">
        <v>43758</v>
      </c>
      <c r="H26" s="39">
        <v>3</v>
      </c>
      <c r="I26" s="39">
        <v>3</v>
      </c>
      <c r="J26" s="39"/>
      <c r="K26" s="39"/>
      <c r="L26" s="39"/>
      <c r="M26" s="39">
        <v>5</v>
      </c>
      <c r="N26" s="39">
        <f t="shared" si="0"/>
        <v>11</v>
      </c>
      <c r="O26" s="40"/>
      <c r="P26" s="41" t="s">
        <v>71</v>
      </c>
      <c r="Q26" s="40"/>
    </row>
    <row r="27" spans="4:17" ht="9.75">
      <c r="D27" s="5">
        <v>7</v>
      </c>
      <c r="E27" s="6">
        <v>43759</v>
      </c>
      <c r="F27" s="7" t="s">
        <v>23</v>
      </c>
      <c r="G27" s="8">
        <v>43765</v>
      </c>
      <c r="H27" s="39">
        <v>3</v>
      </c>
      <c r="I27" s="39"/>
      <c r="J27" s="39"/>
      <c r="K27" s="39"/>
      <c r="L27" s="39"/>
      <c r="M27" s="39">
        <v>5</v>
      </c>
      <c r="N27" s="39">
        <f t="shared" si="0"/>
        <v>8</v>
      </c>
      <c r="O27" s="40"/>
      <c r="P27" s="41" t="s">
        <v>72</v>
      </c>
      <c r="Q27" s="40"/>
    </row>
    <row r="28" spans="4:18" ht="12.75">
      <c r="D28" s="5">
        <v>8</v>
      </c>
      <c r="E28" s="6">
        <v>43766</v>
      </c>
      <c r="F28" s="7" t="s">
        <v>23</v>
      </c>
      <c r="G28" s="8">
        <v>43772</v>
      </c>
      <c r="H28" s="39">
        <v>2</v>
      </c>
      <c r="I28" s="39">
        <v>4</v>
      </c>
      <c r="J28" s="39"/>
      <c r="K28" s="39"/>
      <c r="L28" s="39"/>
      <c r="M28" s="39">
        <v>4</v>
      </c>
      <c r="N28" s="39">
        <f t="shared" si="0"/>
        <v>10</v>
      </c>
      <c r="O28" s="40"/>
      <c r="P28" s="41" t="s">
        <v>73</v>
      </c>
      <c r="Q28" s="40"/>
      <c r="R28" s="12" t="s">
        <v>25</v>
      </c>
    </row>
    <row r="29" spans="4:17" ht="9.75">
      <c r="D29" s="5">
        <v>9</v>
      </c>
      <c r="E29" s="6">
        <v>43773</v>
      </c>
      <c r="F29" s="7" t="s">
        <v>23</v>
      </c>
      <c r="G29" s="8">
        <v>43779</v>
      </c>
      <c r="H29" s="39">
        <v>3</v>
      </c>
      <c r="I29" s="39"/>
      <c r="J29" s="39"/>
      <c r="K29" s="39"/>
      <c r="L29" s="39"/>
      <c r="M29" s="39">
        <v>5</v>
      </c>
      <c r="N29" s="39">
        <f t="shared" si="0"/>
        <v>8</v>
      </c>
      <c r="O29" s="40"/>
      <c r="P29" s="41" t="s">
        <v>74</v>
      </c>
      <c r="Q29" s="40"/>
    </row>
    <row r="30" spans="4:18" ht="26.25">
      <c r="D30" s="5">
        <v>10</v>
      </c>
      <c r="E30" s="6">
        <v>43780</v>
      </c>
      <c r="F30" s="7" t="s">
        <v>23</v>
      </c>
      <c r="G30" s="8">
        <v>43786</v>
      </c>
      <c r="H30" s="39">
        <v>2</v>
      </c>
      <c r="I30" s="39"/>
      <c r="J30" s="39"/>
      <c r="K30" s="39"/>
      <c r="L30" s="39"/>
      <c r="M30" s="39">
        <v>4</v>
      </c>
      <c r="N30" s="39">
        <f t="shared" si="0"/>
        <v>6</v>
      </c>
      <c r="O30" s="40"/>
      <c r="P30" s="41" t="s">
        <v>75</v>
      </c>
      <c r="Q30" s="40"/>
      <c r="R30" s="23" t="s">
        <v>26</v>
      </c>
    </row>
    <row r="31" spans="4:17" ht="9.75">
      <c r="D31" s="5">
        <v>11</v>
      </c>
      <c r="E31" s="6">
        <v>43787</v>
      </c>
      <c r="F31" s="7" t="s">
        <v>23</v>
      </c>
      <c r="G31" s="8">
        <v>43793</v>
      </c>
      <c r="H31" s="39">
        <v>3</v>
      </c>
      <c r="I31" s="39"/>
      <c r="J31" s="39"/>
      <c r="K31" s="39"/>
      <c r="L31" s="39"/>
      <c r="M31" s="39">
        <v>5</v>
      </c>
      <c r="N31" s="39">
        <f t="shared" si="0"/>
        <v>8</v>
      </c>
      <c r="O31" s="40"/>
      <c r="P31" s="41" t="s">
        <v>76</v>
      </c>
      <c r="Q31" s="40"/>
    </row>
    <row r="32" spans="4:18" ht="12.75">
      <c r="D32" s="5">
        <v>12</v>
      </c>
      <c r="E32" s="6">
        <v>43794</v>
      </c>
      <c r="F32" s="7" t="s">
        <v>23</v>
      </c>
      <c r="G32" s="8">
        <v>43800</v>
      </c>
      <c r="H32" s="39">
        <v>3</v>
      </c>
      <c r="I32" s="39"/>
      <c r="J32" s="39"/>
      <c r="K32" s="39"/>
      <c r="L32" s="39"/>
      <c r="M32" s="39">
        <v>5</v>
      </c>
      <c r="N32" s="39">
        <f t="shared" si="0"/>
        <v>8</v>
      </c>
      <c r="O32" s="40"/>
      <c r="P32" s="41" t="s">
        <v>77</v>
      </c>
      <c r="Q32" s="40"/>
      <c r="R32" s="42"/>
    </row>
    <row r="33" spans="4:18" ht="12.75">
      <c r="D33" s="5">
        <v>13</v>
      </c>
      <c r="E33" s="6">
        <v>43801</v>
      </c>
      <c r="F33" s="7" t="s">
        <v>23</v>
      </c>
      <c r="G33" s="8">
        <v>43807</v>
      </c>
      <c r="H33" s="39">
        <v>3</v>
      </c>
      <c r="I33" s="39"/>
      <c r="J33" s="39"/>
      <c r="K33" s="39"/>
      <c r="L33" s="39"/>
      <c r="M33" s="39">
        <v>5</v>
      </c>
      <c r="N33" s="39">
        <f t="shared" si="0"/>
        <v>8</v>
      </c>
      <c r="O33" s="40"/>
      <c r="P33" s="41" t="s">
        <v>78</v>
      </c>
      <c r="Q33" s="40"/>
      <c r="R33" s="43" t="s">
        <v>79</v>
      </c>
    </row>
    <row r="34" spans="4:18" ht="12.75">
      <c r="D34" s="5">
        <v>14</v>
      </c>
      <c r="E34" s="6">
        <v>43808</v>
      </c>
      <c r="F34" s="7" t="s">
        <v>23</v>
      </c>
      <c r="G34" s="8">
        <v>43814</v>
      </c>
      <c r="H34" s="39">
        <v>3</v>
      </c>
      <c r="I34" s="39"/>
      <c r="J34" s="39"/>
      <c r="K34" s="39"/>
      <c r="L34" s="39"/>
      <c r="M34" s="39">
        <v>5</v>
      </c>
      <c r="N34" s="39">
        <f t="shared" si="0"/>
        <v>8</v>
      </c>
      <c r="O34" s="40"/>
      <c r="P34" s="41" t="s">
        <v>80</v>
      </c>
      <c r="Q34" s="40"/>
      <c r="R34" s="44" t="s">
        <v>28</v>
      </c>
    </row>
    <row r="35" spans="4:18" ht="12.75">
      <c r="D35" s="5">
        <v>15</v>
      </c>
      <c r="E35" s="6">
        <v>43815</v>
      </c>
      <c r="F35" s="7" t="s">
        <v>23</v>
      </c>
      <c r="G35" s="8">
        <v>43819</v>
      </c>
      <c r="H35" s="39">
        <v>3</v>
      </c>
      <c r="I35" s="39"/>
      <c r="J35" s="39"/>
      <c r="K35" s="39"/>
      <c r="L35" s="39"/>
      <c r="M35" s="39">
        <v>5</v>
      </c>
      <c r="N35" s="39">
        <f t="shared" si="0"/>
        <v>8</v>
      </c>
      <c r="O35" s="40"/>
      <c r="P35" s="41" t="s">
        <v>81</v>
      </c>
      <c r="Q35" s="40"/>
      <c r="R35" s="17" t="s">
        <v>29</v>
      </c>
    </row>
    <row r="36" spans="4:18" ht="12.75">
      <c r="D36" s="5"/>
      <c r="E36" s="6">
        <v>43473</v>
      </c>
      <c r="F36" s="7" t="s">
        <v>23</v>
      </c>
      <c r="G36" s="8">
        <v>43474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20</v>
      </c>
      <c r="N36" s="39">
        <f t="shared" si="0"/>
        <v>20</v>
      </c>
      <c r="O36" s="40"/>
      <c r="P36" s="40"/>
      <c r="Q36" s="40"/>
      <c r="R36" s="18" t="s">
        <v>30</v>
      </c>
    </row>
    <row r="37" spans="4:18" ht="12.75">
      <c r="D37" s="19" t="s">
        <v>31</v>
      </c>
      <c r="E37" s="20">
        <v>43475</v>
      </c>
      <c r="F37" s="21" t="s">
        <v>23</v>
      </c>
      <c r="G37" s="22">
        <v>43492</v>
      </c>
      <c r="H37" s="39">
        <v>2</v>
      </c>
      <c r="I37" s="39"/>
      <c r="J37" s="39"/>
      <c r="K37" s="39"/>
      <c r="L37" s="39"/>
      <c r="M37" s="39"/>
      <c r="N37" s="39">
        <f t="shared" si="0"/>
        <v>2</v>
      </c>
      <c r="O37" s="40"/>
      <c r="P37" s="40"/>
      <c r="Q37" s="40"/>
      <c r="R37" s="23"/>
    </row>
    <row r="38" spans="4:17" ht="12.75" customHeight="1">
      <c r="D38" s="70" t="s">
        <v>32</v>
      </c>
      <c r="E38" s="70"/>
      <c r="F38" s="70"/>
      <c r="G38" s="70"/>
      <c r="H38" s="46">
        <f aca="true" t="shared" si="1" ref="H38:N38">SUM(H21:H37)</f>
        <v>45</v>
      </c>
      <c r="I38" s="46">
        <f t="shared" si="1"/>
        <v>15</v>
      </c>
      <c r="J38" s="46">
        <f t="shared" si="1"/>
        <v>0</v>
      </c>
      <c r="K38" s="46">
        <f t="shared" si="1"/>
        <v>0</v>
      </c>
      <c r="L38" s="46">
        <f t="shared" si="1"/>
        <v>0</v>
      </c>
      <c r="M38" s="46">
        <f t="shared" si="1"/>
        <v>90</v>
      </c>
      <c r="N38" s="46">
        <f t="shared" si="1"/>
        <v>150</v>
      </c>
      <c r="O38" s="45"/>
      <c r="P38" s="45"/>
      <c r="Q38" s="45"/>
    </row>
    <row r="39" spans="4:17" ht="13.5" customHeight="1">
      <c r="D39" s="65" t="s">
        <v>33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4:17" ht="13.5" customHeight="1">
      <c r="D40" s="69" t="s">
        <v>34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4:17" ht="13.5" customHeight="1">
      <c r="D41" s="69" t="s">
        <v>35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4:17" ht="13.5" customHeight="1">
      <c r="D42" s="69" t="s">
        <v>36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4:17" ht="13.5" customHeight="1">
      <c r="D43" s="69" t="s">
        <v>37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3">
      <selection activeCell="O48" sqref="O48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7" width="17.3984375" style="0" customWidth="1"/>
    <col min="18" max="18" width="31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82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5" spans="4:17" ht="13.5" customHeight="1">
      <c r="D15" s="55" t="s">
        <v>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4:17" ht="13.5" customHeight="1">
      <c r="D16" s="66" t="s">
        <v>107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4:17" ht="13.5" customHeight="1">
      <c r="D17" s="66" t="s">
        <v>108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4:17" ht="11.25">
      <c r="D18" s="67" t="s">
        <v>5</v>
      </c>
      <c r="E18" s="67"/>
      <c r="F18" s="67"/>
      <c r="G18" s="67"/>
      <c r="H18" s="2"/>
      <c r="I18" s="59"/>
      <c r="J18" s="59"/>
      <c r="K18" s="59"/>
      <c r="L18" s="59"/>
      <c r="M18" s="59"/>
      <c r="N18" s="59"/>
      <c r="O18" s="67" t="s">
        <v>40</v>
      </c>
      <c r="P18" s="67"/>
      <c r="Q18" s="27" t="s">
        <v>7</v>
      </c>
    </row>
    <row r="19" spans="4:17" ht="12.75" customHeight="1">
      <c r="D19" s="60" t="s">
        <v>8</v>
      </c>
      <c r="E19" s="60"/>
      <c r="F19" s="60"/>
      <c r="G19" s="60"/>
      <c r="H19" s="61" t="s">
        <v>9</v>
      </c>
      <c r="I19" s="61" t="s">
        <v>10</v>
      </c>
      <c r="J19" s="61"/>
      <c r="K19" s="61"/>
      <c r="L19" s="61" t="s">
        <v>11</v>
      </c>
      <c r="M19" s="61" t="s">
        <v>12</v>
      </c>
      <c r="N19" s="4" t="s">
        <v>13</v>
      </c>
      <c r="O19" s="4" t="s">
        <v>14</v>
      </c>
      <c r="P19" s="4" t="s">
        <v>15</v>
      </c>
      <c r="Q19" s="63" t="s">
        <v>16</v>
      </c>
    </row>
    <row r="20" spans="4:17" ht="30">
      <c r="D20" s="60"/>
      <c r="E20" s="60"/>
      <c r="F20" s="60"/>
      <c r="G20" s="60"/>
      <c r="H20" s="61"/>
      <c r="I20" s="3" t="s">
        <v>17</v>
      </c>
      <c r="J20" s="3" t="s">
        <v>18</v>
      </c>
      <c r="K20" s="3" t="s">
        <v>19</v>
      </c>
      <c r="L20" s="61"/>
      <c r="M20" s="61"/>
      <c r="N20" s="3" t="s">
        <v>20</v>
      </c>
      <c r="O20" s="3" t="s">
        <v>21</v>
      </c>
      <c r="P20" s="3" t="s">
        <v>22</v>
      </c>
      <c r="Q20" s="63"/>
    </row>
    <row r="21" spans="4:18" ht="9.75">
      <c r="D21" s="5">
        <v>1</v>
      </c>
      <c r="E21" s="6">
        <v>43718</v>
      </c>
      <c r="F21" s="7" t="s">
        <v>23</v>
      </c>
      <c r="G21" s="8">
        <v>43723</v>
      </c>
      <c r="H21" s="26">
        <v>3</v>
      </c>
      <c r="I21" s="26">
        <v>0</v>
      </c>
      <c r="J21" s="26">
        <v>0</v>
      </c>
      <c r="K21" s="26">
        <v>0</v>
      </c>
      <c r="L21" s="26">
        <v>0</v>
      </c>
      <c r="M21" s="26">
        <v>5</v>
      </c>
      <c r="N21" s="26">
        <f>H21+K21+M21</f>
        <v>8</v>
      </c>
      <c r="O21" s="10"/>
      <c r="P21" s="10" t="s">
        <v>67</v>
      </c>
      <c r="Q21" s="10"/>
      <c r="R21" s="11" t="s">
        <v>24</v>
      </c>
    </row>
    <row r="22" spans="4:17" ht="9.75">
      <c r="D22" s="5">
        <v>2</v>
      </c>
      <c r="E22" s="6">
        <v>43724</v>
      </c>
      <c r="F22" s="7" t="s">
        <v>23</v>
      </c>
      <c r="G22" s="8">
        <v>43730</v>
      </c>
      <c r="H22" s="26">
        <v>3</v>
      </c>
      <c r="I22" s="26">
        <v>0</v>
      </c>
      <c r="J22" s="26">
        <v>0</v>
      </c>
      <c r="K22" s="26">
        <v>1</v>
      </c>
      <c r="L22" s="26">
        <v>0</v>
      </c>
      <c r="M22" s="26">
        <v>5</v>
      </c>
      <c r="N22" s="26">
        <f aca="true" t="shared" si="0" ref="N22:N37">H22+K22+M22</f>
        <v>9</v>
      </c>
      <c r="O22" s="10"/>
      <c r="P22" s="10" t="s">
        <v>95</v>
      </c>
      <c r="Q22" s="10"/>
    </row>
    <row r="23" spans="4:17" ht="9.75">
      <c r="D23" s="5">
        <v>3</v>
      </c>
      <c r="E23" s="6">
        <v>43731</v>
      </c>
      <c r="F23" s="7" t="s">
        <v>23</v>
      </c>
      <c r="G23" s="8">
        <v>43737</v>
      </c>
      <c r="H23" s="26">
        <v>3</v>
      </c>
      <c r="I23" s="26">
        <v>0</v>
      </c>
      <c r="J23" s="26">
        <v>0</v>
      </c>
      <c r="K23" s="26">
        <v>1</v>
      </c>
      <c r="L23" s="26">
        <v>0</v>
      </c>
      <c r="M23" s="26">
        <v>5</v>
      </c>
      <c r="N23" s="26">
        <f t="shared" si="0"/>
        <v>9</v>
      </c>
      <c r="O23" s="10"/>
      <c r="P23" s="10" t="s">
        <v>95</v>
      </c>
      <c r="Q23" s="10"/>
    </row>
    <row r="24" spans="4:17" ht="9.75">
      <c r="D24" s="5">
        <v>4</v>
      </c>
      <c r="E24" s="6">
        <v>43738</v>
      </c>
      <c r="F24" s="7" t="s">
        <v>23</v>
      </c>
      <c r="G24" s="8">
        <v>43744</v>
      </c>
      <c r="H24" s="26">
        <v>3</v>
      </c>
      <c r="I24" s="26">
        <v>0</v>
      </c>
      <c r="J24" s="26">
        <v>0</v>
      </c>
      <c r="K24" s="26">
        <v>1</v>
      </c>
      <c r="L24" s="26">
        <v>0</v>
      </c>
      <c r="M24" s="26">
        <v>5</v>
      </c>
      <c r="N24" s="26">
        <f t="shared" si="0"/>
        <v>9</v>
      </c>
      <c r="O24" s="10"/>
      <c r="P24" s="10" t="s">
        <v>95</v>
      </c>
      <c r="Q24" s="10"/>
    </row>
    <row r="25" spans="4:17" ht="9.75">
      <c r="D25" s="5">
        <v>5</v>
      </c>
      <c r="E25" s="6">
        <v>43745</v>
      </c>
      <c r="F25" s="7" t="s">
        <v>23</v>
      </c>
      <c r="G25" s="8">
        <v>43751</v>
      </c>
      <c r="H25" s="26">
        <v>2</v>
      </c>
      <c r="I25" s="26">
        <v>0</v>
      </c>
      <c r="J25" s="26">
        <v>0</v>
      </c>
      <c r="K25" s="26">
        <v>2</v>
      </c>
      <c r="L25" s="26">
        <v>0</v>
      </c>
      <c r="M25" s="26">
        <v>5</v>
      </c>
      <c r="N25" s="26">
        <f t="shared" si="0"/>
        <v>9</v>
      </c>
      <c r="O25" s="10"/>
      <c r="P25" s="10" t="s">
        <v>109</v>
      </c>
      <c r="Q25" s="10"/>
    </row>
    <row r="26" spans="4:17" ht="9.75">
      <c r="D26" s="5">
        <v>6</v>
      </c>
      <c r="E26" s="6">
        <v>43752</v>
      </c>
      <c r="F26" s="7" t="s">
        <v>23</v>
      </c>
      <c r="G26" s="8">
        <v>43758</v>
      </c>
      <c r="H26" s="26">
        <v>3</v>
      </c>
      <c r="I26" s="26">
        <v>0</v>
      </c>
      <c r="J26" s="26">
        <v>0</v>
      </c>
      <c r="K26" s="26">
        <v>1</v>
      </c>
      <c r="L26" s="26">
        <v>0</v>
      </c>
      <c r="M26" s="26">
        <v>5</v>
      </c>
      <c r="N26" s="26">
        <f t="shared" si="0"/>
        <v>9</v>
      </c>
      <c r="O26" s="10"/>
      <c r="P26" s="10" t="s">
        <v>68</v>
      </c>
      <c r="Q26" s="10"/>
    </row>
    <row r="27" spans="4:17" ht="9.75">
      <c r="D27" s="5">
        <v>7</v>
      </c>
      <c r="E27" s="6">
        <v>43759</v>
      </c>
      <c r="F27" s="7" t="s">
        <v>23</v>
      </c>
      <c r="G27" s="8">
        <v>43765</v>
      </c>
      <c r="H27" s="26">
        <v>3</v>
      </c>
      <c r="I27" s="26">
        <v>0</v>
      </c>
      <c r="J27" s="26">
        <v>0</v>
      </c>
      <c r="K27" s="26">
        <v>1</v>
      </c>
      <c r="L27" s="26">
        <v>0</v>
      </c>
      <c r="M27" s="26">
        <v>5</v>
      </c>
      <c r="N27" s="26">
        <f t="shared" si="0"/>
        <v>9</v>
      </c>
      <c r="O27" s="10"/>
      <c r="P27" s="10" t="s">
        <v>99</v>
      </c>
      <c r="Q27" s="10"/>
    </row>
    <row r="28" spans="4:18" ht="12.75">
      <c r="D28" s="5">
        <v>8</v>
      </c>
      <c r="E28" s="6">
        <v>43766</v>
      </c>
      <c r="F28" s="7" t="s">
        <v>23</v>
      </c>
      <c r="G28" s="8">
        <v>43772</v>
      </c>
      <c r="H28" s="26">
        <v>3</v>
      </c>
      <c r="I28" s="26">
        <v>0</v>
      </c>
      <c r="J28" s="26">
        <v>0</v>
      </c>
      <c r="K28" s="26">
        <v>1</v>
      </c>
      <c r="L28" s="26">
        <v>0</v>
      </c>
      <c r="M28" s="26">
        <v>5</v>
      </c>
      <c r="N28" s="26">
        <f t="shared" si="0"/>
        <v>9</v>
      </c>
      <c r="P28" s="10" t="s">
        <v>99</v>
      </c>
      <c r="Q28" s="10"/>
      <c r="R28" s="12" t="s">
        <v>25</v>
      </c>
    </row>
    <row r="29" spans="4:17" ht="20.25">
      <c r="D29" s="5">
        <v>9</v>
      </c>
      <c r="E29" s="6">
        <v>43773</v>
      </c>
      <c r="F29" s="7" t="s">
        <v>23</v>
      </c>
      <c r="G29" s="8">
        <v>43779</v>
      </c>
      <c r="H29" s="26">
        <v>3</v>
      </c>
      <c r="I29" s="26">
        <v>0</v>
      </c>
      <c r="J29" s="26">
        <v>0</v>
      </c>
      <c r="K29" s="26">
        <v>1</v>
      </c>
      <c r="L29" s="26">
        <v>0</v>
      </c>
      <c r="M29" s="26">
        <v>10</v>
      </c>
      <c r="N29" s="26">
        <f t="shared" si="0"/>
        <v>14</v>
      </c>
      <c r="O29" s="10" t="s">
        <v>110</v>
      </c>
      <c r="P29" s="10" t="s">
        <v>111</v>
      </c>
      <c r="Q29" s="10"/>
    </row>
    <row r="30" spans="4:18" ht="26.25">
      <c r="D30" s="5">
        <v>10</v>
      </c>
      <c r="E30" s="6">
        <v>43780</v>
      </c>
      <c r="F30" s="7" t="s">
        <v>23</v>
      </c>
      <c r="G30" s="8">
        <v>43786</v>
      </c>
      <c r="H30" s="26">
        <v>2</v>
      </c>
      <c r="I30" s="26">
        <v>0</v>
      </c>
      <c r="J30" s="26">
        <v>0</v>
      </c>
      <c r="K30" s="26">
        <v>1</v>
      </c>
      <c r="L30" s="26">
        <v>0</v>
      </c>
      <c r="M30" s="26">
        <v>5</v>
      </c>
      <c r="N30" s="26">
        <f t="shared" si="0"/>
        <v>8</v>
      </c>
      <c r="O30" s="10"/>
      <c r="P30" s="10" t="s">
        <v>69</v>
      </c>
      <c r="Q30" s="10"/>
      <c r="R30" s="13" t="s">
        <v>26</v>
      </c>
    </row>
    <row r="31" spans="4:17" ht="9.75">
      <c r="D31" s="5">
        <v>11</v>
      </c>
      <c r="E31" s="6">
        <v>43787</v>
      </c>
      <c r="F31" s="7" t="s">
        <v>23</v>
      </c>
      <c r="G31" s="8">
        <v>43793</v>
      </c>
      <c r="H31" s="26">
        <v>3</v>
      </c>
      <c r="I31" s="26">
        <v>0</v>
      </c>
      <c r="J31" s="26">
        <v>0</v>
      </c>
      <c r="K31" s="26">
        <v>1</v>
      </c>
      <c r="L31" s="26">
        <v>0</v>
      </c>
      <c r="M31" s="26">
        <v>5</v>
      </c>
      <c r="N31" s="26">
        <f t="shared" si="0"/>
        <v>9</v>
      </c>
      <c r="O31" s="10"/>
      <c r="P31" s="10" t="s">
        <v>70</v>
      </c>
      <c r="Q31" s="10"/>
    </row>
    <row r="32" spans="4:18" ht="12.75">
      <c r="D32" s="5">
        <v>12</v>
      </c>
      <c r="E32" s="6">
        <v>43794</v>
      </c>
      <c r="F32" s="7" t="s">
        <v>23</v>
      </c>
      <c r="G32" s="8">
        <v>43800</v>
      </c>
      <c r="H32" s="26">
        <v>3</v>
      </c>
      <c r="I32" s="26">
        <v>0</v>
      </c>
      <c r="J32" s="26">
        <v>0</v>
      </c>
      <c r="K32" s="26">
        <v>1</v>
      </c>
      <c r="L32" s="26">
        <v>0</v>
      </c>
      <c r="M32" s="26">
        <v>5</v>
      </c>
      <c r="N32" s="26">
        <f t="shared" si="0"/>
        <v>9</v>
      </c>
      <c r="O32" s="10"/>
      <c r="P32" s="10" t="s">
        <v>70</v>
      </c>
      <c r="Q32" s="10"/>
      <c r="R32" s="14"/>
    </row>
    <row r="33" spans="4:18" ht="12.75">
      <c r="D33" s="5">
        <v>13</v>
      </c>
      <c r="E33" s="6">
        <v>43801</v>
      </c>
      <c r="F33" s="7" t="s">
        <v>23</v>
      </c>
      <c r="G33" s="8">
        <v>43807</v>
      </c>
      <c r="H33" s="26">
        <v>3</v>
      </c>
      <c r="I33" s="26">
        <v>0</v>
      </c>
      <c r="J33" s="26">
        <v>0</v>
      </c>
      <c r="K33" s="26">
        <v>1</v>
      </c>
      <c r="L33" s="26">
        <v>0</v>
      </c>
      <c r="M33" s="26">
        <v>5</v>
      </c>
      <c r="N33" s="26">
        <f t="shared" si="0"/>
        <v>9</v>
      </c>
      <c r="O33" s="10"/>
      <c r="P33" s="10" t="s">
        <v>71</v>
      </c>
      <c r="Q33" s="10"/>
      <c r="R33" s="30" t="s">
        <v>58</v>
      </c>
    </row>
    <row r="34" spans="4:18" ht="12.75">
      <c r="D34" s="5">
        <v>14</v>
      </c>
      <c r="E34" s="6">
        <v>43808</v>
      </c>
      <c r="F34" s="7" t="s">
        <v>23</v>
      </c>
      <c r="G34" s="8">
        <v>43814</v>
      </c>
      <c r="H34" s="26">
        <v>2</v>
      </c>
      <c r="I34" s="26">
        <v>0</v>
      </c>
      <c r="J34" s="26">
        <v>0</v>
      </c>
      <c r="K34" s="26">
        <v>1</v>
      </c>
      <c r="L34" s="26">
        <v>0</v>
      </c>
      <c r="M34" s="26">
        <v>5</v>
      </c>
      <c r="N34" s="26">
        <f t="shared" si="0"/>
        <v>8</v>
      </c>
      <c r="O34" s="10"/>
      <c r="P34" s="10" t="s">
        <v>71</v>
      </c>
      <c r="Q34" s="10"/>
      <c r="R34" s="16" t="s">
        <v>28</v>
      </c>
    </row>
    <row r="35" spans="4:18" ht="12.75">
      <c r="D35" s="5">
        <v>15</v>
      </c>
      <c r="E35" s="6">
        <v>43815</v>
      </c>
      <c r="F35" s="7" t="s">
        <v>23</v>
      </c>
      <c r="G35" s="8">
        <v>43819</v>
      </c>
      <c r="H35" s="26">
        <v>3</v>
      </c>
      <c r="I35" s="26">
        <v>0</v>
      </c>
      <c r="J35" s="26">
        <v>0</v>
      </c>
      <c r="K35" s="26">
        <v>1</v>
      </c>
      <c r="L35" s="26">
        <v>0</v>
      </c>
      <c r="M35" s="26">
        <v>5</v>
      </c>
      <c r="N35" s="26">
        <f t="shared" si="0"/>
        <v>9</v>
      </c>
      <c r="O35" s="10"/>
      <c r="P35" s="10" t="s">
        <v>71</v>
      </c>
      <c r="Q35" s="10"/>
      <c r="R35" s="17" t="s">
        <v>29</v>
      </c>
    </row>
    <row r="36" spans="4:18" ht="12.75">
      <c r="D36" s="5"/>
      <c r="E36" s="6">
        <v>43473</v>
      </c>
      <c r="F36" s="7" t="s">
        <v>23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10"/>
      <c r="P36" s="10"/>
      <c r="Q36" s="10"/>
      <c r="R36" s="18" t="s">
        <v>30</v>
      </c>
    </row>
    <row r="37" spans="4:18" ht="12.75">
      <c r="D37" s="19" t="s">
        <v>31</v>
      </c>
      <c r="E37" s="20">
        <v>43475</v>
      </c>
      <c r="F37" s="21" t="s">
        <v>23</v>
      </c>
      <c r="G37" s="22">
        <v>43492</v>
      </c>
      <c r="H37" s="48">
        <v>3</v>
      </c>
      <c r="I37" s="26">
        <v>0</v>
      </c>
      <c r="J37" s="26">
        <v>0</v>
      </c>
      <c r="K37" s="26">
        <v>0</v>
      </c>
      <c r="L37" s="26">
        <v>0</v>
      </c>
      <c r="M37" s="26">
        <v>10</v>
      </c>
      <c r="N37" s="26">
        <f t="shared" si="0"/>
        <v>13</v>
      </c>
      <c r="O37" s="26" t="s">
        <v>100</v>
      </c>
      <c r="P37" s="10" t="s">
        <v>14</v>
      </c>
      <c r="Q37" s="10"/>
      <c r="R37" s="23"/>
    </row>
    <row r="38" spans="4:17" ht="12.75" customHeight="1">
      <c r="D38" s="64" t="s">
        <v>32</v>
      </c>
      <c r="E38" s="64"/>
      <c r="F38" s="64"/>
      <c r="G38" s="64"/>
      <c r="H38" s="25">
        <f aca="true" t="shared" si="1" ref="H38:N38">SUM(H21:H37)</f>
        <v>45</v>
      </c>
      <c r="I38" s="25">
        <f t="shared" si="1"/>
        <v>0</v>
      </c>
      <c r="J38" s="25">
        <f t="shared" si="1"/>
        <v>0</v>
      </c>
      <c r="K38" s="25">
        <f t="shared" si="1"/>
        <v>15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65" t="s">
        <v>33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4:17" ht="13.5" customHeight="1">
      <c r="D40" s="62" t="s">
        <v>34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4:17" ht="13.5" customHeight="1">
      <c r="D41" s="62" t="s">
        <v>35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4:17" ht="13.5" customHeight="1">
      <c r="D42" s="62" t="s">
        <v>36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4:17" ht="13.5" customHeight="1">
      <c r="D43" s="62" t="s">
        <v>37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25">
      <selection activeCell="H11" sqref="H11:O11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7" width="17.3984375" style="0" customWidth="1"/>
    <col min="18" max="18" width="31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82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5" spans="4:17" ht="13.5" customHeight="1">
      <c r="D15" s="55" t="s">
        <v>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4:17" ht="13.5" customHeight="1">
      <c r="D16" s="66" t="s">
        <v>87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4:17" ht="13.5" customHeight="1">
      <c r="D17" s="66" t="s">
        <v>88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4:17" ht="11.25">
      <c r="D18" s="67" t="s">
        <v>5</v>
      </c>
      <c r="E18" s="67"/>
      <c r="F18" s="67"/>
      <c r="G18" s="67"/>
      <c r="H18" s="2"/>
      <c r="I18" s="59"/>
      <c r="J18" s="59"/>
      <c r="K18" s="59"/>
      <c r="L18" s="59"/>
      <c r="M18" s="59"/>
      <c r="N18" s="59"/>
      <c r="O18" s="67" t="s">
        <v>40</v>
      </c>
      <c r="P18" s="67"/>
      <c r="Q18" s="27" t="s">
        <v>7</v>
      </c>
    </row>
    <row r="19" spans="4:17" ht="12.75" customHeight="1">
      <c r="D19" s="60" t="s">
        <v>8</v>
      </c>
      <c r="E19" s="60"/>
      <c r="F19" s="60"/>
      <c r="G19" s="60"/>
      <c r="H19" s="61" t="s">
        <v>9</v>
      </c>
      <c r="I19" s="61" t="s">
        <v>10</v>
      </c>
      <c r="J19" s="61"/>
      <c r="K19" s="61"/>
      <c r="L19" s="61" t="s">
        <v>11</v>
      </c>
      <c r="M19" s="61" t="s">
        <v>12</v>
      </c>
      <c r="N19" s="4" t="s">
        <v>13</v>
      </c>
      <c r="O19" s="4" t="s">
        <v>14</v>
      </c>
      <c r="P19" s="4" t="s">
        <v>15</v>
      </c>
      <c r="Q19" s="63" t="s">
        <v>16</v>
      </c>
    </row>
    <row r="20" spans="4:17" ht="30">
      <c r="D20" s="60"/>
      <c r="E20" s="60"/>
      <c r="F20" s="60"/>
      <c r="G20" s="60"/>
      <c r="H20" s="61"/>
      <c r="I20" s="3" t="s">
        <v>17</v>
      </c>
      <c r="J20" s="3" t="s">
        <v>18</v>
      </c>
      <c r="K20" s="3" t="s">
        <v>19</v>
      </c>
      <c r="L20" s="61"/>
      <c r="M20" s="61"/>
      <c r="N20" s="3" t="s">
        <v>20</v>
      </c>
      <c r="O20" s="3" t="s">
        <v>21</v>
      </c>
      <c r="P20" s="3" t="s">
        <v>22</v>
      </c>
      <c r="Q20" s="63"/>
    </row>
    <row r="21" spans="4:18" ht="9.75">
      <c r="D21" s="5">
        <v>1</v>
      </c>
      <c r="E21" s="6">
        <v>43718</v>
      </c>
      <c r="F21" s="7" t="s">
        <v>23</v>
      </c>
      <c r="G21" s="8">
        <v>43723</v>
      </c>
      <c r="H21" s="26">
        <v>2</v>
      </c>
      <c r="I21" s="26"/>
      <c r="J21" s="26"/>
      <c r="K21" s="26">
        <v>1</v>
      </c>
      <c r="L21" s="26"/>
      <c r="M21" s="26">
        <v>5</v>
      </c>
      <c r="N21" s="26">
        <f aca="true" t="shared" si="0" ref="N21:N37">SUM(H21:M21)</f>
        <v>8</v>
      </c>
      <c r="O21" s="10"/>
      <c r="P21" s="10" t="s">
        <v>89</v>
      </c>
      <c r="Q21" s="10"/>
      <c r="R21" s="11" t="s">
        <v>24</v>
      </c>
    </row>
    <row r="22" spans="4:17" ht="9.75">
      <c r="D22" s="5">
        <v>2</v>
      </c>
      <c r="E22" s="6">
        <v>43724</v>
      </c>
      <c r="F22" s="7" t="s">
        <v>23</v>
      </c>
      <c r="G22" s="8">
        <v>43730</v>
      </c>
      <c r="H22" s="26">
        <v>3</v>
      </c>
      <c r="I22" s="26"/>
      <c r="J22" s="26"/>
      <c r="K22" s="26">
        <v>1</v>
      </c>
      <c r="L22" s="26"/>
      <c r="M22" s="26">
        <v>5</v>
      </c>
      <c r="N22" s="26">
        <f t="shared" si="0"/>
        <v>9</v>
      </c>
      <c r="O22" s="10"/>
      <c r="P22" s="10" t="s">
        <v>89</v>
      </c>
      <c r="Q22" s="10"/>
    </row>
    <row r="23" spans="4:17" ht="9.75">
      <c r="D23" s="5">
        <v>3</v>
      </c>
      <c r="E23" s="6">
        <v>43731</v>
      </c>
      <c r="F23" s="7" t="s">
        <v>23</v>
      </c>
      <c r="G23" s="8">
        <v>43737</v>
      </c>
      <c r="H23" s="26">
        <v>3</v>
      </c>
      <c r="I23" s="26"/>
      <c r="J23" s="26"/>
      <c r="K23" s="26">
        <v>1</v>
      </c>
      <c r="L23" s="26"/>
      <c r="M23" s="26">
        <v>6</v>
      </c>
      <c r="N23" s="26">
        <f t="shared" si="0"/>
        <v>10</v>
      </c>
      <c r="O23" s="10"/>
      <c r="P23" s="10" t="s">
        <v>89</v>
      </c>
      <c r="Q23" s="10"/>
    </row>
    <row r="24" spans="4:17" ht="9.75">
      <c r="D24" s="5">
        <v>4</v>
      </c>
      <c r="E24" s="6">
        <v>43738</v>
      </c>
      <c r="F24" s="7" t="s">
        <v>23</v>
      </c>
      <c r="G24" s="8">
        <v>43744</v>
      </c>
      <c r="H24" s="26">
        <v>3</v>
      </c>
      <c r="I24" s="26"/>
      <c r="J24" s="26"/>
      <c r="K24" s="26">
        <v>1</v>
      </c>
      <c r="L24" s="26"/>
      <c r="M24" s="26">
        <v>5</v>
      </c>
      <c r="N24" s="26">
        <f t="shared" si="0"/>
        <v>9</v>
      </c>
      <c r="O24" s="10"/>
      <c r="P24" s="10" t="s">
        <v>89</v>
      </c>
      <c r="Q24" s="10"/>
    </row>
    <row r="25" spans="4:17" ht="9.75">
      <c r="D25" s="5">
        <v>5</v>
      </c>
      <c r="E25" s="6">
        <v>43745</v>
      </c>
      <c r="F25" s="7" t="s">
        <v>23</v>
      </c>
      <c r="G25" s="8">
        <v>43751</v>
      </c>
      <c r="H25" s="26">
        <v>3</v>
      </c>
      <c r="I25" s="26"/>
      <c r="J25" s="26"/>
      <c r="K25" s="26">
        <v>1</v>
      </c>
      <c r="L25" s="26"/>
      <c r="M25" s="26">
        <v>6</v>
      </c>
      <c r="N25" s="26">
        <f t="shared" si="0"/>
        <v>10</v>
      </c>
      <c r="O25" s="10"/>
      <c r="P25" s="10" t="s">
        <v>89</v>
      </c>
      <c r="Q25" s="10"/>
    </row>
    <row r="26" spans="4:17" ht="9.75">
      <c r="D26" s="5">
        <v>6</v>
      </c>
      <c r="E26" s="6">
        <v>43752</v>
      </c>
      <c r="F26" s="7" t="s">
        <v>23</v>
      </c>
      <c r="G26" s="8">
        <v>43758</v>
      </c>
      <c r="H26" s="26">
        <v>3</v>
      </c>
      <c r="I26" s="26"/>
      <c r="J26" s="26"/>
      <c r="K26" s="26">
        <v>1</v>
      </c>
      <c r="L26" s="26"/>
      <c r="M26" s="26">
        <v>6</v>
      </c>
      <c r="N26" s="26">
        <f t="shared" si="0"/>
        <v>10</v>
      </c>
      <c r="O26" s="10"/>
      <c r="P26" s="10" t="s">
        <v>89</v>
      </c>
      <c r="Q26" s="10"/>
    </row>
    <row r="27" spans="4:17" ht="9.75">
      <c r="D27" s="5">
        <v>7</v>
      </c>
      <c r="E27" s="6">
        <v>43759</v>
      </c>
      <c r="F27" s="7" t="s">
        <v>23</v>
      </c>
      <c r="G27" s="8">
        <v>43765</v>
      </c>
      <c r="H27" s="26">
        <v>3</v>
      </c>
      <c r="I27" s="26"/>
      <c r="J27" s="26"/>
      <c r="K27" s="26">
        <v>1</v>
      </c>
      <c r="L27" s="26"/>
      <c r="M27" s="26">
        <v>5</v>
      </c>
      <c r="N27" s="26">
        <f t="shared" si="0"/>
        <v>9</v>
      </c>
      <c r="O27" s="10"/>
      <c r="P27" s="10" t="s">
        <v>89</v>
      </c>
      <c r="Q27" s="10"/>
    </row>
    <row r="28" spans="4:18" ht="12.75">
      <c r="D28" s="5">
        <v>8</v>
      </c>
      <c r="E28" s="6">
        <v>43766</v>
      </c>
      <c r="F28" s="7" t="s">
        <v>23</v>
      </c>
      <c r="G28" s="8">
        <v>43772</v>
      </c>
      <c r="H28" s="26">
        <v>3</v>
      </c>
      <c r="I28" s="26"/>
      <c r="J28" s="26"/>
      <c r="K28" s="26">
        <v>1</v>
      </c>
      <c r="L28" s="26"/>
      <c r="M28" s="26">
        <v>5</v>
      </c>
      <c r="N28" s="26">
        <f t="shared" si="0"/>
        <v>9</v>
      </c>
      <c r="O28" s="10"/>
      <c r="P28" s="10" t="s">
        <v>89</v>
      </c>
      <c r="Q28" s="10"/>
      <c r="R28" s="12" t="s">
        <v>25</v>
      </c>
    </row>
    <row r="29" spans="4:17" ht="9.75">
      <c r="D29" s="5">
        <v>9</v>
      </c>
      <c r="E29" s="6">
        <v>43773</v>
      </c>
      <c r="F29" s="7" t="s">
        <v>23</v>
      </c>
      <c r="G29" s="8">
        <v>43779</v>
      </c>
      <c r="H29" s="26">
        <v>3</v>
      </c>
      <c r="I29" s="26"/>
      <c r="J29" s="26"/>
      <c r="K29" s="26">
        <v>1</v>
      </c>
      <c r="L29" s="26"/>
      <c r="M29" s="26">
        <v>6</v>
      </c>
      <c r="N29" s="26">
        <f t="shared" si="0"/>
        <v>10</v>
      </c>
      <c r="O29" s="10"/>
      <c r="P29" s="10" t="s">
        <v>89</v>
      </c>
      <c r="Q29" s="10"/>
    </row>
    <row r="30" spans="4:18" ht="26.25">
      <c r="D30" s="5">
        <v>10</v>
      </c>
      <c r="E30" s="6">
        <v>43780</v>
      </c>
      <c r="F30" s="7" t="s">
        <v>23</v>
      </c>
      <c r="G30" s="8">
        <v>43786</v>
      </c>
      <c r="H30" s="26">
        <v>2</v>
      </c>
      <c r="I30" s="26"/>
      <c r="J30" s="26"/>
      <c r="K30" s="26">
        <v>1</v>
      </c>
      <c r="L30" s="26"/>
      <c r="M30" s="26">
        <v>5</v>
      </c>
      <c r="N30" s="26">
        <f t="shared" si="0"/>
        <v>8</v>
      </c>
      <c r="O30" s="10"/>
      <c r="P30" s="10" t="s">
        <v>89</v>
      </c>
      <c r="Q30" s="10"/>
      <c r="R30" s="13" t="s">
        <v>26</v>
      </c>
    </row>
    <row r="31" spans="4:17" ht="9.75">
      <c r="D31" s="5">
        <v>11</v>
      </c>
      <c r="E31" s="6">
        <v>43787</v>
      </c>
      <c r="F31" s="7" t="s">
        <v>23</v>
      </c>
      <c r="G31" s="8">
        <v>43793</v>
      </c>
      <c r="H31" s="26">
        <v>3</v>
      </c>
      <c r="I31" s="26"/>
      <c r="J31" s="26"/>
      <c r="K31" s="26">
        <v>1</v>
      </c>
      <c r="L31" s="26"/>
      <c r="M31" s="26">
        <v>6</v>
      </c>
      <c r="N31" s="26">
        <f t="shared" si="0"/>
        <v>10</v>
      </c>
      <c r="O31" s="10"/>
      <c r="P31" s="10" t="s">
        <v>90</v>
      </c>
      <c r="Q31" s="10"/>
    </row>
    <row r="32" spans="4:18" ht="12.75">
      <c r="D32" s="5">
        <v>12</v>
      </c>
      <c r="E32" s="6">
        <v>43794</v>
      </c>
      <c r="F32" s="7" t="s">
        <v>23</v>
      </c>
      <c r="G32" s="8">
        <v>43800</v>
      </c>
      <c r="H32" s="26">
        <v>3</v>
      </c>
      <c r="I32" s="26"/>
      <c r="J32" s="26"/>
      <c r="K32" s="26">
        <v>1</v>
      </c>
      <c r="L32" s="26"/>
      <c r="M32" s="26">
        <v>6</v>
      </c>
      <c r="N32" s="26">
        <f t="shared" si="0"/>
        <v>10</v>
      </c>
      <c r="O32" s="10"/>
      <c r="P32" s="10" t="s">
        <v>84</v>
      </c>
      <c r="Q32" s="10"/>
      <c r="R32" s="14"/>
    </row>
    <row r="33" spans="4:18" ht="12.75">
      <c r="D33" s="5">
        <v>13</v>
      </c>
      <c r="E33" s="6">
        <v>43801</v>
      </c>
      <c r="F33" s="7" t="s">
        <v>23</v>
      </c>
      <c r="G33" s="8">
        <v>43807</v>
      </c>
      <c r="H33" s="26">
        <v>3</v>
      </c>
      <c r="I33" s="26"/>
      <c r="J33" s="26"/>
      <c r="K33" s="26">
        <v>1</v>
      </c>
      <c r="L33" s="26"/>
      <c r="M33" s="26">
        <v>5</v>
      </c>
      <c r="N33" s="26">
        <f t="shared" si="0"/>
        <v>9</v>
      </c>
      <c r="O33" s="10"/>
      <c r="P33" s="10" t="s">
        <v>84</v>
      </c>
      <c r="Q33" s="10"/>
      <c r="R33" s="30" t="s">
        <v>58</v>
      </c>
    </row>
    <row r="34" spans="4:18" ht="12.75">
      <c r="D34" s="5">
        <v>14</v>
      </c>
      <c r="E34" s="6">
        <v>43808</v>
      </c>
      <c r="F34" s="7" t="s">
        <v>23</v>
      </c>
      <c r="G34" s="8">
        <v>43814</v>
      </c>
      <c r="H34" s="26">
        <v>3</v>
      </c>
      <c r="I34" s="26"/>
      <c r="J34" s="26"/>
      <c r="K34" s="26">
        <v>1</v>
      </c>
      <c r="L34" s="26"/>
      <c r="M34" s="26">
        <v>5</v>
      </c>
      <c r="N34" s="26">
        <f t="shared" si="0"/>
        <v>9</v>
      </c>
      <c r="O34" s="10"/>
      <c r="P34" s="10" t="s">
        <v>84</v>
      </c>
      <c r="Q34" s="10"/>
      <c r="R34" s="16" t="s">
        <v>28</v>
      </c>
    </row>
    <row r="35" spans="4:18" ht="12.75">
      <c r="D35" s="5">
        <v>15</v>
      </c>
      <c r="E35" s="6">
        <v>43815</v>
      </c>
      <c r="F35" s="7" t="s">
        <v>23</v>
      </c>
      <c r="G35" s="8">
        <v>43819</v>
      </c>
      <c r="H35" s="26">
        <v>3</v>
      </c>
      <c r="I35" s="26"/>
      <c r="J35" s="26"/>
      <c r="K35" s="26">
        <v>1</v>
      </c>
      <c r="L35" s="26"/>
      <c r="M35" s="26">
        <v>6</v>
      </c>
      <c r="N35" s="26">
        <f t="shared" si="0"/>
        <v>10</v>
      </c>
      <c r="O35" s="10"/>
      <c r="P35" s="10"/>
      <c r="Q35" s="10"/>
      <c r="R35" s="17" t="s">
        <v>29</v>
      </c>
    </row>
    <row r="36" spans="4:18" ht="12.75">
      <c r="D36" s="5"/>
      <c r="E36" s="6">
        <v>43473</v>
      </c>
      <c r="F36" s="7" t="s">
        <v>23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8</v>
      </c>
      <c r="N36" s="26">
        <f t="shared" si="0"/>
        <v>8</v>
      </c>
      <c r="O36" s="10"/>
      <c r="P36" s="10"/>
      <c r="Q36" s="10"/>
      <c r="R36" s="18" t="s">
        <v>30</v>
      </c>
    </row>
    <row r="37" spans="4:18" ht="12.75">
      <c r="D37" s="19" t="s">
        <v>31</v>
      </c>
      <c r="E37" s="20">
        <v>43475</v>
      </c>
      <c r="F37" s="21" t="s">
        <v>23</v>
      </c>
      <c r="G37" s="22">
        <v>43492</v>
      </c>
      <c r="H37" s="26">
        <v>2</v>
      </c>
      <c r="I37" s="26"/>
      <c r="J37" s="26"/>
      <c r="K37" s="26"/>
      <c r="L37" s="26"/>
      <c r="M37" s="26"/>
      <c r="N37" s="26">
        <f t="shared" si="0"/>
        <v>2</v>
      </c>
      <c r="O37" s="10"/>
      <c r="P37" s="10"/>
      <c r="Q37" s="10"/>
      <c r="R37" s="23"/>
    </row>
    <row r="38" spans="4:17" ht="12.75" customHeight="1">
      <c r="D38" s="64" t="s">
        <v>32</v>
      </c>
      <c r="E38" s="64"/>
      <c r="F38" s="64"/>
      <c r="G38" s="64"/>
      <c r="H38" s="25">
        <f aca="true" t="shared" si="1" ref="H38:N38">SUM(H21:H37)</f>
        <v>45</v>
      </c>
      <c r="I38" s="25">
        <f t="shared" si="1"/>
        <v>0</v>
      </c>
      <c r="J38" s="25">
        <f t="shared" si="1"/>
        <v>0</v>
      </c>
      <c r="K38" s="25">
        <f t="shared" si="1"/>
        <v>15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65" t="s">
        <v>33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4:17" ht="13.5" customHeight="1">
      <c r="D40" s="62" t="s">
        <v>34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4:17" ht="13.5" customHeight="1">
      <c r="D41" s="62" t="s">
        <v>35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4:17" ht="13.5" customHeight="1">
      <c r="D42" s="62" t="s">
        <v>36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4:17" ht="13.5" customHeight="1">
      <c r="D43" s="62" t="s">
        <v>37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27">
      <selection activeCell="R43" sqref="R43"/>
    </sheetView>
  </sheetViews>
  <sheetFormatPr defaultColWidth="17.5976562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3984375" style="0" customWidth="1"/>
    <col min="9" max="9" width="10.796875" style="0" customWidth="1"/>
    <col min="10" max="10" width="11.59765625" style="0" customWidth="1"/>
    <col min="11" max="11" width="14.59765625" style="0" customWidth="1"/>
    <col min="12" max="12" width="14.19921875" style="0" customWidth="1"/>
    <col min="13" max="13" width="13.19921875" style="0" customWidth="1"/>
    <col min="14" max="14" width="12.59765625" style="0" customWidth="1"/>
    <col min="15" max="17" width="17.3984375" style="0" customWidth="1"/>
    <col min="18" max="18" width="31" style="0" customWidth="1"/>
    <col min="19" max="16384" width="17.3984375" style="0" customWidth="1"/>
  </cols>
  <sheetData>
    <row r="11" spans="4:17" ht="56.25" customHeight="1">
      <c r="D11" s="50"/>
      <c r="E11" s="50"/>
      <c r="F11" s="50"/>
      <c r="G11" s="50"/>
      <c r="H11" s="51" t="s">
        <v>0</v>
      </c>
      <c r="I11" s="51"/>
      <c r="J11" s="51"/>
      <c r="K11" s="51"/>
      <c r="L11" s="51"/>
      <c r="M11" s="51"/>
      <c r="N11" s="51"/>
      <c r="O11" s="51"/>
      <c r="P11" s="52" t="s">
        <v>1</v>
      </c>
      <c r="Q11" s="52"/>
    </row>
    <row r="12" spans="4:17" ht="56.25" customHeight="1">
      <c r="D12" s="50"/>
      <c r="E12" s="50"/>
      <c r="F12" s="50"/>
      <c r="G12" s="50"/>
      <c r="H12" s="53" t="s">
        <v>85</v>
      </c>
      <c r="I12" s="53"/>
      <c r="J12" s="53"/>
      <c r="K12" s="53"/>
      <c r="L12" s="53"/>
      <c r="M12" s="53"/>
      <c r="N12" s="54" t="s">
        <v>83</v>
      </c>
      <c r="O12" s="54"/>
      <c r="P12" s="52"/>
      <c r="Q12" s="52"/>
    </row>
    <row r="15" spans="4:17" ht="13.5" customHeight="1">
      <c r="D15" s="55" t="s">
        <v>63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4:17" ht="13.5" customHeight="1">
      <c r="D16" s="66" t="s">
        <v>91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4:17" ht="13.5" customHeight="1">
      <c r="D17" s="66" t="s">
        <v>92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4:17" ht="11.25">
      <c r="D18" s="67" t="s">
        <v>5</v>
      </c>
      <c r="E18" s="67"/>
      <c r="F18" s="67"/>
      <c r="G18" s="67"/>
      <c r="H18" s="2"/>
      <c r="I18" s="59"/>
      <c r="J18" s="59"/>
      <c r="K18" s="59"/>
      <c r="L18" s="59"/>
      <c r="M18" s="59"/>
      <c r="N18" s="59"/>
      <c r="O18" s="67" t="s">
        <v>40</v>
      </c>
      <c r="P18" s="67"/>
      <c r="Q18" s="27" t="s">
        <v>7</v>
      </c>
    </row>
    <row r="19" spans="4:17" ht="12.75" customHeight="1">
      <c r="D19" s="60" t="s">
        <v>8</v>
      </c>
      <c r="E19" s="60"/>
      <c r="F19" s="60"/>
      <c r="G19" s="60"/>
      <c r="H19" s="61" t="s">
        <v>9</v>
      </c>
      <c r="I19" s="61" t="s">
        <v>10</v>
      </c>
      <c r="J19" s="61"/>
      <c r="K19" s="61"/>
      <c r="L19" s="61" t="s">
        <v>11</v>
      </c>
      <c r="M19" s="61" t="s">
        <v>12</v>
      </c>
      <c r="N19" s="4" t="s">
        <v>13</v>
      </c>
      <c r="O19" s="4" t="s">
        <v>14</v>
      </c>
      <c r="P19" s="4" t="s">
        <v>15</v>
      </c>
      <c r="Q19" s="63" t="s">
        <v>16</v>
      </c>
    </row>
    <row r="20" spans="4:17" ht="30">
      <c r="D20" s="60"/>
      <c r="E20" s="60"/>
      <c r="F20" s="60"/>
      <c r="G20" s="60"/>
      <c r="H20" s="61"/>
      <c r="I20" s="3" t="s">
        <v>17</v>
      </c>
      <c r="J20" s="3" t="s">
        <v>18</v>
      </c>
      <c r="K20" s="3" t="s">
        <v>19</v>
      </c>
      <c r="L20" s="61"/>
      <c r="M20" s="61"/>
      <c r="N20" s="3" t="s">
        <v>20</v>
      </c>
      <c r="O20" s="3" t="s">
        <v>21</v>
      </c>
      <c r="P20" s="3" t="s">
        <v>22</v>
      </c>
      <c r="Q20" s="63"/>
    </row>
    <row r="21" spans="4:18" ht="10.5" thickBot="1">
      <c r="D21" s="5">
        <v>1</v>
      </c>
      <c r="E21" s="6">
        <v>43718</v>
      </c>
      <c r="F21" s="7" t="s">
        <v>23</v>
      </c>
      <c r="G21" s="8">
        <v>43723</v>
      </c>
      <c r="H21" s="26">
        <v>5</v>
      </c>
      <c r="I21" s="26"/>
      <c r="J21" s="26"/>
      <c r="K21" s="26"/>
      <c r="L21" s="26"/>
      <c r="M21" s="47">
        <v>6</v>
      </c>
      <c r="N21" s="26">
        <v>11</v>
      </c>
      <c r="O21" s="47"/>
      <c r="P21" s="47" t="s">
        <v>93</v>
      </c>
      <c r="Q21" s="10"/>
      <c r="R21" s="11" t="s">
        <v>24</v>
      </c>
    </row>
    <row r="22" spans="4:17" ht="10.5" thickBot="1">
      <c r="D22" s="5">
        <v>2</v>
      </c>
      <c r="E22" s="6">
        <v>43724</v>
      </c>
      <c r="F22" s="7" t="s">
        <v>23</v>
      </c>
      <c r="G22" s="8">
        <v>43730</v>
      </c>
      <c r="H22" s="26">
        <v>4</v>
      </c>
      <c r="I22" s="26"/>
      <c r="J22" s="26"/>
      <c r="K22" s="26"/>
      <c r="L22" s="26"/>
      <c r="M22" s="47">
        <v>6</v>
      </c>
      <c r="N22" s="26">
        <v>10</v>
      </c>
      <c r="O22" s="47"/>
      <c r="P22" s="47" t="s">
        <v>93</v>
      </c>
      <c r="Q22" s="10"/>
    </row>
    <row r="23" spans="4:17" ht="10.5" thickBot="1">
      <c r="D23" s="5">
        <v>3</v>
      </c>
      <c r="E23" s="6">
        <v>43731</v>
      </c>
      <c r="F23" s="7" t="s">
        <v>23</v>
      </c>
      <c r="G23" s="8">
        <v>43737</v>
      </c>
      <c r="H23" s="26">
        <v>5</v>
      </c>
      <c r="I23" s="26"/>
      <c r="J23" s="26"/>
      <c r="K23" s="26"/>
      <c r="L23" s="26"/>
      <c r="M23" s="47">
        <v>6</v>
      </c>
      <c r="N23" s="26">
        <v>11</v>
      </c>
      <c r="O23" s="47"/>
      <c r="P23" s="47" t="s">
        <v>94</v>
      </c>
      <c r="Q23" s="10"/>
    </row>
    <row r="24" spans="4:17" ht="10.5" thickBot="1">
      <c r="D24" s="5">
        <v>4</v>
      </c>
      <c r="E24" s="6">
        <v>43738</v>
      </c>
      <c r="F24" s="7" t="s">
        <v>23</v>
      </c>
      <c r="G24" s="8">
        <v>43744</v>
      </c>
      <c r="H24" s="26">
        <v>4</v>
      </c>
      <c r="I24" s="26"/>
      <c r="J24" s="26"/>
      <c r="K24" s="26"/>
      <c r="L24" s="26"/>
      <c r="M24" s="47">
        <v>6</v>
      </c>
      <c r="N24" s="26">
        <v>10</v>
      </c>
      <c r="O24" s="47"/>
      <c r="P24" s="47" t="s">
        <v>95</v>
      </c>
      <c r="Q24" s="10"/>
    </row>
    <row r="25" spans="4:17" ht="10.5" thickBot="1">
      <c r="D25" s="5">
        <v>5</v>
      </c>
      <c r="E25" s="6">
        <v>43745</v>
      </c>
      <c r="F25" s="7" t="s">
        <v>23</v>
      </c>
      <c r="G25" s="8">
        <v>43751</v>
      </c>
      <c r="H25" s="26">
        <v>5</v>
      </c>
      <c r="I25" s="26"/>
      <c r="J25" s="26"/>
      <c r="K25" s="26"/>
      <c r="L25" s="26"/>
      <c r="M25" s="47">
        <v>6</v>
      </c>
      <c r="N25" s="26">
        <v>11</v>
      </c>
      <c r="O25" s="47"/>
      <c r="P25" s="47" t="s">
        <v>96</v>
      </c>
      <c r="Q25" s="10"/>
    </row>
    <row r="26" spans="4:17" ht="10.5" thickBot="1">
      <c r="D26" s="5">
        <v>6</v>
      </c>
      <c r="E26" s="6">
        <v>43752</v>
      </c>
      <c r="F26" s="7" t="s">
        <v>23</v>
      </c>
      <c r="G26" s="8">
        <v>43758</v>
      </c>
      <c r="H26" s="26">
        <v>4</v>
      </c>
      <c r="I26" s="26"/>
      <c r="J26" s="26"/>
      <c r="K26" s="26"/>
      <c r="L26" s="26"/>
      <c r="M26" s="47">
        <v>6</v>
      </c>
      <c r="N26" s="26">
        <v>10</v>
      </c>
      <c r="O26" s="47"/>
      <c r="P26" s="47" t="s">
        <v>68</v>
      </c>
      <c r="Q26" s="10"/>
    </row>
    <row r="27" spans="4:17" ht="10.5" thickBot="1">
      <c r="D27" s="5">
        <v>7</v>
      </c>
      <c r="E27" s="6">
        <v>43759</v>
      </c>
      <c r="F27" s="7" t="s">
        <v>23</v>
      </c>
      <c r="G27" s="8">
        <v>43765</v>
      </c>
      <c r="H27" s="26">
        <v>5</v>
      </c>
      <c r="I27" s="26"/>
      <c r="J27" s="26"/>
      <c r="K27" s="26"/>
      <c r="L27" s="26"/>
      <c r="M27" s="47">
        <v>6</v>
      </c>
      <c r="N27" s="26">
        <f aca="true" t="shared" si="0" ref="N27:N37">SUM(H27:M27)</f>
        <v>11</v>
      </c>
      <c r="O27" s="47"/>
      <c r="P27" s="47" t="s">
        <v>68</v>
      </c>
      <c r="Q27" s="10"/>
    </row>
    <row r="28" spans="4:18" ht="13.5" thickBot="1">
      <c r="D28" s="5">
        <v>8</v>
      </c>
      <c r="E28" s="6">
        <v>43766</v>
      </c>
      <c r="F28" s="7" t="s">
        <v>23</v>
      </c>
      <c r="G28" s="8">
        <v>43772</v>
      </c>
      <c r="H28" s="26">
        <v>3</v>
      </c>
      <c r="I28" s="26"/>
      <c r="J28" s="26"/>
      <c r="K28" s="26"/>
      <c r="L28" s="26"/>
      <c r="M28" s="47">
        <v>6</v>
      </c>
      <c r="N28" s="26">
        <f t="shared" si="0"/>
        <v>9</v>
      </c>
      <c r="O28" s="47"/>
      <c r="P28" s="47" t="s">
        <v>68</v>
      </c>
      <c r="Q28" s="10"/>
      <c r="R28" s="12" t="s">
        <v>25</v>
      </c>
    </row>
    <row r="29" spans="4:17" ht="10.5" thickBot="1">
      <c r="D29" s="5">
        <v>9</v>
      </c>
      <c r="E29" s="6">
        <v>43773</v>
      </c>
      <c r="F29" s="7" t="s">
        <v>23</v>
      </c>
      <c r="G29" s="8">
        <v>43779</v>
      </c>
      <c r="H29" s="26">
        <v>5</v>
      </c>
      <c r="I29" s="26"/>
      <c r="J29" s="26"/>
      <c r="K29" s="26"/>
      <c r="L29" s="26"/>
      <c r="M29" s="47">
        <v>6</v>
      </c>
      <c r="N29" s="26">
        <f t="shared" si="0"/>
        <v>11</v>
      </c>
      <c r="O29" s="47" t="s">
        <v>97</v>
      </c>
      <c r="P29" s="47" t="s">
        <v>68</v>
      </c>
      <c r="Q29" s="10"/>
    </row>
    <row r="30" spans="4:18" ht="27" thickBot="1">
      <c r="D30" s="5">
        <v>10</v>
      </c>
      <c r="E30" s="6">
        <v>43780</v>
      </c>
      <c r="F30" s="7" t="s">
        <v>23</v>
      </c>
      <c r="G30" s="8">
        <v>43786</v>
      </c>
      <c r="H30" s="26">
        <v>3</v>
      </c>
      <c r="I30" s="26"/>
      <c r="J30" s="26"/>
      <c r="K30" s="26"/>
      <c r="L30" s="26"/>
      <c r="M30" s="47">
        <v>6</v>
      </c>
      <c r="N30" s="26">
        <f t="shared" si="0"/>
        <v>9</v>
      </c>
      <c r="O30" s="47"/>
      <c r="P30" s="47" t="s">
        <v>68</v>
      </c>
      <c r="Q30" s="10"/>
      <c r="R30" s="13" t="s">
        <v>26</v>
      </c>
    </row>
    <row r="31" spans="4:17" ht="10.5" thickBot="1">
      <c r="D31" s="5">
        <v>11</v>
      </c>
      <c r="E31" s="6">
        <v>43787</v>
      </c>
      <c r="F31" s="7" t="s">
        <v>23</v>
      </c>
      <c r="G31" s="8">
        <v>43793</v>
      </c>
      <c r="H31" s="26">
        <v>3</v>
      </c>
      <c r="I31" s="26"/>
      <c r="J31" s="26"/>
      <c r="K31" s="26"/>
      <c r="L31" s="26"/>
      <c r="M31" s="47">
        <v>6</v>
      </c>
      <c r="N31" s="26">
        <f t="shared" si="0"/>
        <v>9</v>
      </c>
      <c r="O31" s="47"/>
      <c r="P31" s="47" t="s">
        <v>68</v>
      </c>
      <c r="Q31" s="10"/>
    </row>
    <row r="32" spans="4:18" ht="13.5" thickBot="1">
      <c r="D32" s="5">
        <v>12</v>
      </c>
      <c r="E32" s="6">
        <v>43794</v>
      </c>
      <c r="F32" s="7" t="s">
        <v>23</v>
      </c>
      <c r="G32" s="8">
        <v>43800</v>
      </c>
      <c r="H32" s="26">
        <v>3</v>
      </c>
      <c r="I32" s="26"/>
      <c r="J32" s="26"/>
      <c r="K32" s="26"/>
      <c r="L32" s="26"/>
      <c r="M32" s="47">
        <v>6</v>
      </c>
      <c r="N32" s="26">
        <f t="shared" si="0"/>
        <v>9</v>
      </c>
      <c r="O32" s="47"/>
      <c r="P32" s="47" t="s">
        <v>98</v>
      </c>
      <c r="Q32" s="10"/>
      <c r="R32" s="14"/>
    </row>
    <row r="33" spans="4:18" ht="13.5" thickBot="1">
      <c r="D33" s="5">
        <v>13</v>
      </c>
      <c r="E33" s="6">
        <v>43801</v>
      </c>
      <c r="F33" s="7" t="s">
        <v>23</v>
      </c>
      <c r="G33" s="8">
        <v>43807</v>
      </c>
      <c r="H33" s="26">
        <v>2</v>
      </c>
      <c r="I33" s="26"/>
      <c r="J33" s="26"/>
      <c r="K33" s="26"/>
      <c r="L33" s="26"/>
      <c r="M33" s="47">
        <v>6</v>
      </c>
      <c r="N33" s="26">
        <f t="shared" si="0"/>
        <v>8</v>
      </c>
      <c r="O33" s="47"/>
      <c r="P33" s="47" t="s">
        <v>99</v>
      </c>
      <c r="Q33" s="10"/>
      <c r="R33" s="30" t="s">
        <v>58</v>
      </c>
    </row>
    <row r="34" spans="4:18" ht="13.5" thickBot="1">
      <c r="D34" s="5">
        <v>14</v>
      </c>
      <c r="E34" s="6">
        <v>43808</v>
      </c>
      <c r="F34" s="7" t="s">
        <v>23</v>
      </c>
      <c r="G34" s="8">
        <v>43814</v>
      </c>
      <c r="H34" s="26">
        <v>4</v>
      </c>
      <c r="I34" s="26"/>
      <c r="J34" s="26"/>
      <c r="K34" s="26"/>
      <c r="L34" s="26"/>
      <c r="M34" s="47">
        <v>6</v>
      </c>
      <c r="N34" s="26">
        <v>10</v>
      </c>
      <c r="O34" s="47"/>
      <c r="P34" s="47" t="s">
        <v>99</v>
      </c>
      <c r="Q34" s="10"/>
      <c r="R34" s="16" t="s">
        <v>28</v>
      </c>
    </row>
    <row r="35" spans="4:18" ht="13.5" thickBot="1">
      <c r="D35" s="5">
        <v>15</v>
      </c>
      <c r="E35" s="6">
        <v>43815</v>
      </c>
      <c r="F35" s="7" t="s">
        <v>23</v>
      </c>
      <c r="G35" s="8">
        <v>43819</v>
      </c>
      <c r="H35" s="26">
        <v>2</v>
      </c>
      <c r="I35" s="26"/>
      <c r="J35" s="26"/>
      <c r="K35" s="26"/>
      <c r="L35" s="26"/>
      <c r="M35" s="47">
        <v>6</v>
      </c>
      <c r="N35" s="26">
        <v>8</v>
      </c>
      <c r="O35" s="47" t="s">
        <v>97</v>
      </c>
      <c r="P35" s="47" t="s">
        <v>99</v>
      </c>
      <c r="Q35" s="10"/>
      <c r="R35" s="17" t="s">
        <v>29</v>
      </c>
    </row>
    <row r="36" spans="4:18" ht="12.75">
      <c r="D36" s="5"/>
      <c r="E36" s="6">
        <v>43473</v>
      </c>
      <c r="F36" s="7" t="s">
        <v>23</v>
      </c>
      <c r="G36" s="8">
        <v>43474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/>
      <c r="Q36" s="10"/>
      <c r="R36" s="18" t="s">
        <v>30</v>
      </c>
    </row>
    <row r="37" spans="4:18" ht="13.5" thickBot="1">
      <c r="D37" s="19" t="s">
        <v>31</v>
      </c>
      <c r="E37" s="20">
        <v>43475</v>
      </c>
      <c r="F37" s="21" t="s">
        <v>23</v>
      </c>
      <c r="G37" s="22">
        <v>43492</v>
      </c>
      <c r="H37" s="26">
        <v>3</v>
      </c>
      <c r="I37" s="26"/>
      <c r="J37" s="26"/>
      <c r="K37" s="26"/>
      <c r="L37" s="26"/>
      <c r="M37" s="26"/>
      <c r="N37" s="26">
        <f t="shared" si="0"/>
        <v>3</v>
      </c>
      <c r="O37" s="47" t="s">
        <v>100</v>
      </c>
      <c r="P37" s="47" t="s">
        <v>101</v>
      </c>
      <c r="Q37" s="10"/>
      <c r="R37" s="23"/>
    </row>
    <row r="38" spans="4:17" ht="12.75" customHeight="1">
      <c r="D38" s="64" t="s">
        <v>32</v>
      </c>
      <c r="E38" s="64"/>
      <c r="F38" s="64"/>
      <c r="G38" s="64"/>
      <c r="H38" s="25">
        <f aca="true" t="shared" si="1" ref="H38:N38">SUM(H21:H37)</f>
        <v>60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90</v>
      </c>
      <c r="N38" s="25">
        <f t="shared" si="1"/>
        <v>150</v>
      </c>
      <c r="O38" s="24"/>
      <c r="P38" s="24"/>
      <c r="Q38" s="24"/>
    </row>
    <row r="39" spans="4:17" ht="13.5" customHeight="1">
      <c r="D39" s="65" t="s">
        <v>33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4:17" ht="13.5" customHeight="1">
      <c r="D40" s="62" t="s">
        <v>34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4:17" ht="13.5" customHeight="1">
      <c r="D41" s="62" t="s">
        <v>35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4:17" ht="13.5" customHeight="1">
      <c r="D42" s="62" t="s">
        <v>36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4:17" ht="13.5" customHeight="1">
      <c r="D43" s="62" t="s">
        <v>37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</sheetData>
  <sheetProtection selectLockedCells="1" selectUnlockedCells="1"/>
  <mergeCells count="23">
    <mergeCell ref="D43:Q43"/>
    <mergeCell ref="Q19:Q20"/>
    <mergeCell ref="D38:G38"/>
    <mergeCell ref="D39:Q39"/>
    <mergeCell ref="D40:Q40"/>
    <mergeCell ref="D41:Q41"/>
    <mergeCell ref="D42:Q42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11:G12"/>
    <mergeCell ref="H11:O11"/>
    <mergeCell ref="P11:Q12"/>
    <mergeCell ref="H12:M12"/>
    <mergeCell ref="N12:O12"/>
    <mergeCell ref="D15:Q1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Gervasio</dc:creator>
  <cp:keywords/>
  <dc:description/>
  <cp:lastModifiedBy>Gervasio</cp:lastModifiedBy>
  <dcterms:created xsi:type="dcterms:W3CDTF">2019-06-27T10:17:06Z</dcterms:created>
  <dcterms:modified xsi:type="dcterms:W3CDTF">2019-06-27T10:49:03Z</dcterms:modified>
  <cp:category/>
  <cp:version/>
  <cp:contentType/>
  <cp:contentStatus/>
</cp:coreProperties>
</file>