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2" activeTab="5"/>
  </bookViews>
  <sheets>
    <sheet name="P_CL009_D008_Semestre_2_19-20_A" sheetId="1" r:id="rId1"/>
    <sheet name="Biología celular" sheetId="2" r:id="rId2"/>
    <sheet name="Estadística" sheetId="3" r:id="rId3"/>
    <sheet name="Genética molecular" sheetId="4" r:id="rId4"/>
    <sheet name="Geología" sheetId="5" r:id="rId5"/>
    <sheet name="Zoología de Invertebrados" sheetId="6" r:id="rId6"/>
  </sheets>
  <definedNames/>
  <calcPr fullCalcOnLoad="1"/>
</workbook>
</file>

<file path=xl/sharedStrings.xml><?xml version="1.0" encoding="utf-8"?>
<sst xmlns="http://schemas.openxmlformats.org/spreadsheetml/2006/main" count="434" uniqueCount="139">
  <si>
    <t>PROCEDIMIENTO DE COORDINACIÓN DE ENSEÑANZAS DE LA FACULTAD DE CIENCIAS            DE LA UEX (P/CL009_FC)</t>
  </si>
  <si>
    <t>Facultad de Ciencias</t>
  </si>
  <si>
    <t>Asunto: Agenda de la Asignatura         curso 2019-20</t>
  </si>
  <si>
    <t xml:space="preserve">Curso: </t>
  </si>
  <si>
    <t xml:space="preserve">Semestre: </t>
  </si>
  <si>
    <t>2º</t>
  </si>
  <si>
    <t>Semana</t>
  </si>
  <si>
    <t>Actividades de Grupo Grande</t>
  </si>
  <si>
    <t>Actividades de Seminario  Laboratorio</t>
  </si>
  <si>
    <t>Actividades de tutoría ECTS</t>
  </si>
  <si>
    <t>Actividades no presenciales</t>
  </si>
  <si>
    <t>Total horas</t>
  </si>
  <si>
    <t>Evaluación</t>
  </si>
  <si>
    <t>Contenidos (temas)</t>
  </si>
  <si>
    <t>Observaciones</t>
  </si>
  <si>
    <t>Laboratorio</t>
  </si>
  <si>
    <t>Ordenadores</t>
  </si>
  <si>
    <t>Problemas / Seminarios / Casos prácticos</t>
  </si>
  <si>
    <t>(1)</t>
  </si>
  <si>
    <t>a</t>
  </si>
  <si>
    <t>Comienzo clases: miércoles 29/01</t>
  </si>
  <si>
    <t>25/02 Martes de carnaval</t>
  </si>
  <si>
    <t>SS</t>
  </si>
  <si>
    <t>SEMANA SANTA</t>
  </si>
  <si>
    <t>Lunes 13/04 Vacaciones</t>
  </si>
  <si>
    <t>Viernes 01/05 Festivo</t>
  </si>
  <si>
    <t>Preparación exámenes</t>
  </si>
  <si>
    <t>Ex</t>
  </si>
  <si>
    <t>Exámenes: 27/05-18/06</t>
  </si>
  <si>
    <t>Total (2)</t>
  </si>
  <si>
    <r>
      <rPr>
        <u val="single"/>
        <sz val="9"/>
        <color indexed="8"/>
        <rFont val="Arial"/>
        <family val="2"/>
      </rPr>
      <t>Notas</t>
    </r>
    <r>
      <rPr>
        <sz val="9"/>
        <color indexed="8"/>
        <rFont val="Arial"/>
        <family val="2"/>
      </rPr>
      <t>: (1) Las actividades de evaluación deben consultarse en las agendas individuales de las asignaturas.</t>
    </r>
  </si>
  <si>
    <t xml:space="preserve">(2) En esta agenda se incluyen solo las asignaturas de Formación Básica y Obligatorias. </t>
  </si>
  <si>
    <t>Para asignaturas optativas deben consultarse las agendas individuales de las asignaturas</t>
  </si>
  <si>
    <t>(2)</t>
  </si>
  <si>
    <t>(3)</t>
  </si>
  <si>
    <t>(4)</t>
  </si>
  <si>
    <t>Vacaciones Semana Santa 06/04-13/04</t>
  </si>
  <si>
    <t>Exámenes: 20/05-/06</t>
  </si>
  <si>
    <t>Notas:</t>
  </si>
  <si>
    <t>(1) si el equipo docente está formado por más de un profesor, se indicará quién es el coordinador.</t>
  </si>
  <si>
    <t>(2) El número total de horas debe coincidir con lo indicado en el plan docente (ficha de la asignatura)</t>
  </si>
  <si>
    <t>(3) En la columna evaluación debe indicarse el tipo de evaluación: examen parcial, examen final, entrega de actividades, etc.</t>
  </si>
  <si>
    <t>(4) La designación de los temas debe coincidir con lo indicado en el plan docente.</t>
  </si>
  <si>
    <t>Título: Grado en Biología</t>
  </si>
  <si>
    <t>Equipo docente: Ilda de Jesús Casimiro Felício (coordinadora); Javier de Francisco Morcillo y Matías Hidalgo Sánchez</t>
  </si>
  <si>
    <t>Presentación, T1, T2</t>
  </si>
  <si>
    <t>T2, T3</t>
  </si>
  <si>
    <t>T3</t>
  </si>
  <si>
    <t>T4</t>
  </si>
  <si>
    <t>T5</t>
  </si>
  <si>
    <t>T6</t>
  </si>
  <si>
    <t>T7</t>
  </si>
  <si>
    <t>T8</t>
  </si>
  <si>
    <t>T9, T10</t>
  </si>
  <si>
    <t>T10, T11</t>
  </si>
  <si>
    <t>T11, T12</t>
  </si>
  <si>
    <t>T12, T13</t>
  </si>
  <si>
    <t>T13</t>
  </si>
  <si>
    <t>T14</t>
  </si>
  <si>
    <t>Parcial BioCel I</t>
  </si>
  <si>
    <t>Parcial BioCel II</t>
  </si>
  <si>
    <t>Asignatura: Estadística (Grupo A)</t>
  </si>
  <si>
    <t>Equipo docente: Inés Mª del Puerto García (coordinadora) y  Paloma Pérez Fernández</t>
  </si>
  <si>
    <t>Clase Miércoles</t>
  </si>
  <si>
    <t>T3(1),  T4(2), P(1)</t>
  </si>
  <si>
    <t>T4(1), T5(1)</t>
  </si>
  <si>
    <t>T8(2), T9(1)</t>
  </si>
  <si>
    <t>Examen Parcial</t>
  </si>
  <si>
    <t>T9(3)</t>
  </si>
  <si>
    <t>T9(2)</t>
  </si>
  <si>
    <t xml:space="preserve"> T11(3),P(2)</t>
  </si>
  <si>
    <t xml:space="preserve">Equipo docente: Sonia Mulero Navarro (1), Emilia Botello y profesor a contratar </t>
  </si>
  <si>
    <t>presentación</t>
  </si>
  <si>
    <t>tema 1</t>
  </si>
  <si>
    <t>tema 2</t>
  </si>
  <si>
    <t>tema 3</t>
  </si>
  <si>
    <t>tema 4 y problemas bloque I</t>
  </si>
  <si>
    <t>tema 5</t>
  </si>
  <si>
    <t>tema 6</t>
  </si>
  <si>
    <t>tema 7</t>
  </si>
  <si>
    <t>tema 8 y problemas bloque II</t>
  </si>
  <si>
    <t xml:space="preserve">tema 9 </t>
  </si>
  <si>
    <t>tema 10</t>
  </si>
  <si>
    <t>tema 11</t>
  </si>
  <si>
    <t>tema 12</t>
  </si>
  <si>
    <t>tema 13</t>
  </si>
  <si>
    <t>tema 14 y problemas bloque III</t>
  </si>
  <si>
    <t>Examen parcial II</t>
  </si>
  <si>
    <t>Examen parcial I</t>
  </si>
  <si>
    <t>Asignatura: Genética Molecular (A)</t>
  </si>
  <si>
    <t>Título: Grado en Bilogía (A)</t>
  </si>
  <si>
    <t>Asignatura: Geología</t>
  </si>
  <si>
    <t xml:space="preserve">Equipo docente: Aurora López Munguira (Coordinadora.), Teodoro Palacios Medrano, Mª Ángeles Rodríguez González, Mónica Martí Mus </t>
  </si>
  <si>
    <t>T1</t>
  </si>
  <si>
    <t>T2</t>
  </si>
  <si>
    <t>T4,T5</t>
  </si>
  <si>
    <t>T5,T6</t>
  </si>
  <si>
    <t>T9</t>
  </si>
  <si>
    <t>T10</t>
  </si>
  <si>
    <t>T11</t>
  </si>
  <si>
    <t>T11,T12</t>
  </si>
  <si>
    <t>T12</t>
  </si>
  <si>
    <t>Actividad de campo</t>
  </si>
  <si>
    <t>Entrega de la memoria de campo</t>
  </si>
  <si>
    <t>Examen final de  Prácticas</t>
  </si>
  <si>
    <t>T15</t>
  </si>
  <si>
    <t>Asignatura:  Zoología de Invertbebrados</t>
  </si>
  <si>
    <t>Equipo docente: Casimiro Corbacho Amado (1)</t>
  </si>
  <si>
    <t>2019-20</t>
  </si>
  <si>
    <t>Comienzo clases: Miércoles 29/01</t>
  </si>
  <si>
    <t>T1-T2</t>
  </si>
  <si>
    <t>T2-T3</t>
  </si>
  <si>
    <t>T4-T5</t>
  </si>
  <si>
    <t>T6-T7</t>
  </si>
  <si>
    <t>T8-T9</t>
  </si>
  <si>
    <t>Examen parcial (I)</t>
  </si>
  <si>
    <t>T9-T10</t>
  </si>
  <si>
    <t>T11-T12</t>
  </si>
  <si>
    <t>T13-T14</t>
  </si>
  <si>
    <t>T14-T15</t>
  </si>
  <si>
    <t>T15-T17</t>
  </si>
  <si>
    <t>T17-T18</t>
  </si>
  <si>
    <t>T18-T19</t>
  </si>
  <si>
    <t>T19-20</t>
  </si>
  <si>
    <t>Examen parcial (II)</t>
  </si>
  <si>
    <t>T20</t>
  </si>
  <si>
    <t>Examen final y Entrega de colecciones</t>
  </si>
  <si>
    <t>Asignatura: Biología Celular-A</t>
  </si>
  <si>
    <t>SEMESTRE 2</t>
  </si>
  <si>
    <t>Asignaturas obligatorias del Semestre: Biología Celular, Estadística, Genética Molecular, Geología  y Zoología de Invertebrados (2)</t>
  </si>
  <si>
    <t>T1(1), T2(1)</t>
  </si>
  <si>
    <t>T2(3), T3(1)</t>
  </si>
  <si>
    <t>T3(3)</t>
  </si>
  <si>
    <t>T5(3), P(1)</t>
  </si>
  <si>
    <t>T5(1), T6(1),T7(1),P(2)</t>
  </si>
  <si>
    <t>T7(3),   P(2)</t>
  </si>
  <si>
    <t>T9(1),T10(2),P(2)</t>
  </si>
  <si>
    <t xml:space="preserve">T10(2),T11(1), P(2) </t>
  </si>
  <si>
    <r>
      <t xml:space="preserve">Código:        </t>
    </r>
    <r>
      <rPr>
        <sz val="12"/>
        <color indexed="8"/>
        <rFont val="Arial Narrow"/>
        <family val="2"/>
      </rPr>
      <t>P/CL009_D003_BIO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</si>
</sst>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/\ mm"/>
  </numFmts>
  <fonts count="53">
    <font>
      <sz val="8"/>
      <color indexed="8"/>
      <name val="Arial Narrow"/>
      <family val="0"/>
    </font>
    <font>
      <sz val="10"/>
      <name val="Arial"/>
      <family val="0"/>
    </font>
    <font>
      <sz val="13"/>
      <color indexed="8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7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10"/>
      <name val="Arial Narrow"/>
      <family val="2"/>
    </font>
    <font>
      <sz val="8"/>
      <color indexed="10"/>
      <name val="Arial Narrow"/>
      <family val="2"/>
    </font>
    <font>
      <sz val="9"/>
      <color indexed="8"/>
      <name val="Calibri"/>
      <family val="2"/>
    </font>
    <font>
      <u val="single"/>
      <sz val="9"/>
      <color indexed="8"/>
      <name val="Arial"/>
      <family val="2"/>
    </font>
    <font>
      <sz val="9"/>
      <name val="Arial Narrow"/>
      <family val="2"/>
    </font>
    <font>
      <sz val="6"/>
      <color indexed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thin">
        <color indexed="58"/>
      </bottom>
    </border>
    <border>
      <left>
        <color indexed="63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double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164" fontId="0" fillId="0" borderId="13" xfId="0" applyNumberFormat="1" applyFont="1" applyBorder="1" applyAlignment="1">
      <alignment horizontal="left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justify" vertical="center" wrapText="1"/>
    </xf>
    <xf numFmtId="0" fontId="9" fillId="0" borderId="0" xfId="0" applyFont="1" applyAlignment="1">
      <alignment/>
    </xf>
    <xf numFmtId="0" fontId="10" fillId="0" borderId="14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0" fontId="0" fillId="0" borderId="11" xfId="0" applyFont="1" applyBorder="1" applyAlignment="1">
      <alignment/>
    </xf>
    <xf numFmtId="0" fontId="3" fillId="34" borderId="14" xfId="0" applyFont="1" applyFill="1" applyBorder="1" applyAlignment="1">
      <alignment horizontal="justify" vertical="top" wrapText="1"/>
    </xf>
    <xf numFmtId="0" fontId="9" fillId="0" borderId="11" xfId="0" applyFont="1" applyBorder="1" applyAlignment="1">
      <alignment horizontal="center"/>
    </xf>
    <xf numFmtId="164" fontId="9" fillId="0" borderId="12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164" fontId="9" fillId="0" borderId="13" xfId="0" applyNumberFormat="1" applyFont="1" applyBorder="1" applyAlignment="1">
      <alignment horizontal="left"/>
    </xf>
    <xf numFmtId="0" fontId="3" fillId="0" borderId="14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9" fillId="0" borderId="10" xfId="0" applyFont="1" applyBorder="1" applyAlignment="1" applyProtection="1">
      <alignment vertical="top" wrapText="1"/>
      <protection locked="0"/>
    </xf>
    <xf numFmtId="0" fontId="13" fillId="0" borderId="10" xfId="0" applyFont="1" applyBorder="1" applyAlignment="1">
      <alignment horizontal="justify" vertical="top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52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left" vertical="top" wrapText="1"/>
    </xf>
    <xf numFmtId="0" fontId="3" fillId="34" borderId="14" xfId="0" applyFont="1" applyFill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9" fillId="0" borderId="12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164" fontId="9" fillId="0" borderId="13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164" fontId="0" fillId="0" borderId="13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11" fillId="0" borderId="14" xfId="0" applyFont="1" applyBorder="1" applyAlignment="1">
      <alignment horizontal="justify" vertical="top" wrapText="1"/>
    </xf>
    <xf numFmtId="0" fontId="11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11" fillId="0" borderId="14" xfId="0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0" fillId="34" borderId="14" xfId="0" applyFont="1" applyFill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center" wrapText="1"/>
    </xf>
    <xf numFmtId="0" fontId="17" fillId="0" borderId="14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justify" vertical="center" wrapText="1"/>
    </xf>
    <xf numFmtId="164" fontId="0" fillId="0" borderId="12" xfId="0" applyNumberFormat="1" applyFont="1" applyBorder="1" applyAlignment="1">
      <alignment horizontal="left"/>
    </xf>
    <xf numFmtId="164" fontId="9" fillId="0" borderId="12" xfId="0" applyNumberFormat="1" applyFont="1" applyBorder="1" applyAlignment="1">
      <alignment horizontal="left"/>
    </xf>
    <xf numFmtId="0" fontId="10" fillId="0" borderId="17" xfId="0" applyFont="1" applyBorder="1" applyAlignment="1">
      <alignment horizontal="justify" vertical="top" wrapText="1"/>
    </xf>
    <xf numFmtId="0" fontId="10" fillId="0" borderId="17" xfId="0" applyFont="1" applyBorder="1" applyAlignment="1">
      <alignment horizontal="left" vertical="top" wrapText="1"/>
    </xf>
    <xf numFmtId="0" fontId="3" fillId="34" borderId="17" xfId="0" applyFont="1" applyFill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9" fillId="0" borderId="18" xfId="0" applyFont="1" applyBorder="1" applyAlignment="1" applyProtection="1">
      <alignment vertical="top" wrapText="1"/>
      <protection locked="0"/>
    </xf>
    <xf numFmtId="0" fontId="0" fillId="0" borderId="18" xfId="0" applyFont="1" applyBorder="1" applyAlignment="1">
      <alignment horizontal="justify" vertical="top" wrapText="1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0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3" fillId="0" borderId="13" xfId="0" applyFont="1" applyBorder="1" applyAlignment="1">
      <alignment horizontal="justify" vertical="top" wrapText="1"/>
    </xf>
    <xf numFmtId="0" fontId="9" fillId="0" borderId="15" xfId="0" applyFont="1" applyBorder="1" applyAlignment="1" applyProtection="1">
      <alignment vertical="top" wrapText="1"/>
      <protection locked="0"/>
    </xf>
    <xf numFmtId="0" fontId="9" fillId="0" borderId="16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justify" vertical="top" wrapText="1"/>
    </xf>
    <xf numFmtId="0" fontId="13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6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6" fillId="36" borderId="10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171450</xdr:rowOff>
    </xdr:from>
    <xdr:to>
      <xdr:col>6</xdr:col>
      <xdr:colOff>247650</xdr:colOff>
      <xdr:row>11</xdr:row>
      <xdr:rowOff>552450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790700"/>
          <a:ext cx="8001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428625</xdr:colOff>
      <xdr:row>11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71650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171450</xdr:rowOff>
    </xdr:from>
    <xdr:to>
      <xdr:col>6</xdr:col>
      <xdr:colOff>247650</xdr:colOff>
      <xdr:row>11</xdr:row>
      <xdr:rowOff>552450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790700"/>
          <a:ext cx="8001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428625</xdr:colOff>
      <xdr:row>11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71650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171450</xdr:rowOff>
    </xdr:from>
    <xdr:to>
      <xdr:col>6</xdr:col>
      <xdr:colOff>247650</xdr:colOff>
      <xdr:row>11</xdr:row>
      <xdr:rowOff>552450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790700"/>
          <a:ext cx="8001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161925</xdr:rowOff>
    </xdr:from>
    <xdr:to>
      <xdr:col>16</xdr:col>
      <xdr:colOff>428625</xdr:colOff>
      <xdr:row>11</xdr:row>
      <xdr:rowOff>438150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81175"/>
          <a:ext cx="9144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171450</xdr:rowOff>
    </xdr:from>
    <xdr:to>
      <xdr:col>6</xdr:col>
      <xdr:colOff>247650</xdr:colOff>
      <xdr:row>11</xdr:row>
      <xdr:rowOff>552450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790700"/>
          <a:ext cx="8001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323850</xdr:colOff>
      <xdr:row>11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71650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171450</xdr:rowOff>
    </xdr:from>
    <xdr:to>
      <xdr:col>6</xdr:col>
      <xdr:colOff>247650</xdr:colOff>
      <xdr:row>11</xdr:row>
      <xdr:rowOff>552450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790700"/>
          <a:ext cx="8001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161925</xdr:rowOff>
    </xdr:from>
    <xdr:to>
      <xdr:col>16</xdr:col>
      <xdr:colOff>323850</xdr:colOff>
      <xdr:row>11</xdr:row>
      <xdr:rowOff>438150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81175"/>
          <a:ext cx="9144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171450</xdr:rowOff>
    </xdr:from>
    <xdr:to>
      <xdr:col>6</xdr:col>
      <xdr:colOff>247650</xdr:colOff>
      <xdr:row>11</xdr:row>
      <xdr:rowOff>552450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790700"/>
          <a:ext cx="8001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428625</xdr:colOff>
      <xdr:row>11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71650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171450</xdr:rowOff>
    </xdr:from>
    <xdr:to>
      <xdr:col>6</xdr:col>
      <xdr:colOff>247650</xdr:colOff>
      <xdr:row>11</xdr:row>
      <xdr:rowOff>552450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790700"/>
          <a:ext cx="8001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161925</xdr:rowOff>
    </xdr:from>
    <xdr:to>
      <xdr:col>16</xdr:col>
      <xdr:colOff>428625</xdr:colOff>
      <xdr:row>11</xdr:row>
      <xdr:rowOff>438150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81175"/>
          <a:ext cx="9144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171450</xdr:rowOff>
    </xdr:from>
    <xdr:to>
      <xdr:col>6</xdr:col>
      <xdr:colOff>247650</xdr:colOff>
      <xdr:row>11</xdr:row>
      <xdr:rowOff>552450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790700"/>
          <a:ext cx="8001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428625</xdr:colOff>
      <xdr:row>11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71650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171450</xdr:rowOff>
    </xdr:from>
    <xdr:to>
      <xdr:col>6</xdr:col>
      <xdr:colOff>247650</xdr:colOff>
      <xdr:row>11</xdr:row>
      <xdr:rowOff>552450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790700"/>
          <a:ext cx="8001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161925</xdr:rowOff>
    </xdr:from>
    <xdr:to>
      <xdr:col>16</xdr:col>
      <xdr:colOff>428625</xdr:colOff>
      <xdr:row>11</xdr:row>
      <xdr:rowOff>438150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81175"/>
          <a:ext cx="9144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171450</xdr:rowOff>
    </xdr:from>
    <xdr:to>
      <xdr:col>6</xdr:col>
      <xdr:colOff>247650</xdr:colOff>
      <xdr:row>11</xdr:row>
      <xdr:rowOff>552450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790700"/>
          <a:ext cx="8001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171450</xdr:colOff>
      <xdr:row>10</xdr:row>
      <xdr:rowOff>152400</xdr:rowOff>
    </xdr:from>
    <xdr:to>
      <xdr:col>16</xdr:col>
      <xdr:colOff>257175</xdr:colOff>
      <xdr:row>11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71650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171450</xdr:rowOff>
    </xdr:from>
    <xdr:to>
      <xdr:col>6</xdr:col>
      <xdr:colOff>247650</xdr:colOff>
      <xdr:row>11</xdr:row>
      <xdr:rowOff>552450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790700"/>
          <a:ext cx="8001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171450</xdr:colOff>
      <xdr:row>10</xdr:row>
      <xdr:rowOff>161925</xdr:rowOff>
    </xdr:from>
    <xdr:to>
      <xdr:col>16</xdr:col>
      <xdr:colOff>257175</xdr:colOff>
      <xdr:row>11</xdr:row>
      <xdr:rowOff>438150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81175"/>
          <a:ext cx="9144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1:R47"/>
  <sheetViews>
    <sheetView zoomScale="131" zoomScaleNormal="131" zoomScalePageLayoutView="0" workbookViewId="0" topLeftCell="A4">
      <selection activeCell="N13" sqref="N13"/>
    </sheetView>
  </sheetViews>
  <sheetFormatPr defaultColWidth="17.3984375" defaultRowHeight="12.75"/>
  <cols>
    <col min="1" max="3" width="17.3984375" style="0" customWidth="1"/>
    <col min="4" max="4" width="4.59765625" style="0" customWidth="1"/>
    <col min="5" max="5" width="8.3984375" style="0" customWidth="1"/>
    <col min="6" max="6" width="3.59765625" style="0" customWidth="1"/>
    <col min="7" max="7" width="8.3984375" style="0" customWidth="1"/>
    <col min="8" max="8" width="14.3984375" style="0" customWidth="1"/>
    <col min="9" max="9" width="10.796875" style="0" customWidth="1"/>
    <col min="10" max="10" width="11.59765625" style="0" customWidth="1"/>
    <col min="11" max="11" width="14.796875" style="0" customWidth="1"/>
    <col min="12" max="12" width="14" style="0" customWidth="1"/>
    <col min="13" max="13" width="13" style="0" customWidth="1"/>
    <col min="14" max="14" width="12.59765625" style="0" customWidth="1"/>
    <col min="15" max="17" width="17.3984375" style="0" customWidth="1"/>
    <col min="18" max="18" width="31" style="0" customWidth="1"/>
  </cols>
  <sheetData>
    <row r="11" spans="4:17" ht="56.25" customHeight="1">
      <c r="D11" s="120"/>
      <c r="E11" s="120"/>
      <c r="F11" s="120"/>
      <c r="G11" s="120"/>
      <c r="H11" s="121" t="s">
        <v>0</v>
      </c>
      <c r="I11" s="121"/>
      <c r="J11" s="121"/>
      <c r="K11" s="121"/>
      <c r="L11" s="121"/>
      <c r="M11" s="121"/>
      <c r="N11" s="121"/>
      <c r="O11" s="121"/>
      <c r="P11" s="122" t="s">
        <v>1</v>
      </c>
      <c r="Q11" s="122"/>
    </row>
    <row r="12" spans="4:17" ht="56.25" customHeight="1">
      <c r="D12" s="120"/>
      <c r="E12" s="120"/>
      <c r="F12" s="120"/>
      <c r="G12" s="120"/>
      <c r="H12" s="123" t="s">
        <v>2</v>
      </c>
      <c r="I12" s="123"/>
      <c r="J12" s="123"/>
      <c r="K12" s="123"/>
      <c r="L12" s="123"/>
      <c r="M12" s="123"/>
      <c r="N12" s="124" t="s">
        <v>138</v>
      </c>
      <c r="O12" s="124"/>
      <c r="P12" s="122"/>
      <c r="Q12" s="122"/>
    </row>
    <row r="20" spans="4:17" ht="13.5" customHeight="1">
      <c r="D20" s="125" t="s">
        <v>43</v>
      </c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</row>
    <row r="21" spans="4:17" ht="13.5" customHeight="1">
      <c r="D21" s="113" t="s">
        <v>128</v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</row>
    <row r="22" spans="4:17" ht="13.5" customHeight="1">
      <c r="D22" s="114" t="s">
        <v>129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</row>
    <row r="23" spans="4:17" ht="11.25">
      <c r="D23" s="115" t="s">
        <v>3</v>
      </c>
      <c r="E23" s="115"/>
      <c r="F23" s="115"/>
      <c r="G23" s="115"/>
      <c r="H23" s="1"/>
      <c r="I23" s="116"/>
      <c r="J23" s="116"/>
      <c r="K23" s="116"/>
      <c r="L23" s="116"/>
      <c r="M23" s="116"/>
      <c r="N23" s="116"/>
      <c r="O23" s="117" t="s">
        <v>4</v>
      </c>
      <c r="P23" s="117"/>
      <c r="Q23" s="1" t="s">
        <v>5</v>
      </c>
    </row>
    <row r="24" spans="4:17" ht="12.75" customHeight="1">
      <c r="D24" s="118" t="s">
        <v>6</v>
      </c>
      <c r="E24" s="118"/>
      <c r="F24" s="118"/>
      <c r="G24" s="118"/>
      <c r="H24" s="119" t="s">
        <v>7</v>
      </c>
      <c r="I24" s="119" t="s">
        <v>8</v>
      </c>
      <c r="J24" s="119"/>
      <c r="K24" s="119"/>
      <c r="L24" s="119" t="s">
        <v>9</v>
      </c>
      <c r="M24" s="119" t="s">
        <v>10</v>
      </c>
      <c r="N24" s="3" t="s">
        <v>11</v>
      </c>
      <c r="O24" s="3" t="s">
        <v>12</v>
      </c>
      <c r="P24" s="3" t="s">
        <v>13</v>
      </c>
      <c r="Q24" s="108" t="s">
        <v>14</v>
      </c>
    </row>
    <row r="25" spans="4:17" ht="31.5">
      <c r="D25" s="118"/>
      <c r="E25" s="118"/>
      <c r="F25" s="118"/>
      <c r="G25" s="118"/>
      <c r="H25" s="119"/>
      <c r="I25" s="2" t="s">
        <v>15</v>
      </c>
      <c r="J25" s="2" t="s">
        <v>16</v>
      </c>
      <c r="K25" s="2" t="s">
        <v>17</v>
      </c>
      <c r="L25" s="119"/>
      <c r="M25" s="119"/>
      <c r="N25" s="2"/>
      <c r="O25" s="2" t="s">
        <v>18</v>
      </c>
      <c r="P25" s="2"/>
      <c r="Q25" s="108"/>
    </row>
    <row r="26" spans="4:18" ht="10.5">
      <c r="D26" s="4">
        <v>1</v>
      </c>
      <c r="E26" s="5">
        <v>43859</v>
      </c>
      <c r="F26" s="6" t="s">
        <v>19</v>
      </c>
      <c r="G26" s="7">
        <v>43863</v>
      </c>
      <c r="H26" s="8">
        <f>'Biología celular'!H21+Estadística!H21+'Genética molecular'!H21+Geología!H21+'Zoología de Invertebrados'!H21</f>
        <v>7</v>
      </c>
      <c r="I26" s="8">
        <f>'Biología celular'!I21+Estadística!I21+'Genética molecular'!I21+Geología!I21+'Zoología de Invertebrados'!I21</f>
        <v>0</v>
      </c>
      <c r="J26" s="8">
        <f>'Biología celular'!J21+Estadística!J21+'Genética molecular'!J21+Geología!J21+'Zoología de Invertebrados'!J21</f>
        <v>0</v>
      </c>
      <c r="K26" s="8">
        <f>'Biología celular'!K21+Estadística!K21+'Genética molecular'!K21+Geología!K21+'Zoología de Invertebrados'!K21</f>
        <v>0</v>
      </c>
      <c r="L26" s="8">
        <f>'Biología celular'!L21+Estadística!L21+'Genética molecular'!L21+Geología!L21+'Zoología de Invertebrados'!L21</f>
        <v>0</v>
      </c>
      <c r="M26" s="8">
        <f>'Biología celular'!M21+Estadística!M21+'Genética molecular'!M21+Geología!M21+'Zoología de Invertebrados'!M21</f>
        <v>14.5</v>
      </c>
      <c r="N26" s="8">
        <f aca="true" t="shared" si="0" ref="N26:N35">SUM(H26:M26)</f>
        <v>21.5</v>
      </c>
      <c r="O26" s="9"/>
      <c r="P26" s="9"/>
      <c r="Q26" s="82"/>
      <c r="R26" s="107" t="s">
        <v>20</v>
      </c>
    </row>
    <row r="27" spans="4:17" ht="10.5">
      <c r="D27" s="4">
        <v>2</v>
      </c>
      <c r="E27" s="5">
        <v>43864</v>
      </c>
      <c r="F27" s="6" t="s">
        <v>19</v>
      </c>
      <c r="G27" s="7">
        <v>43870</v>
      </c>
      <c r="H27" s="8">
        <f>'Biología celular'!H22+Estadística!H22+'Genética molecular'!H22+Geología!H22+'Zoología de Invertebrados'!H22</f>
        <v>15</v>
      </c>
      <c r="I27" s="8">
        <f>'Biología celular'!I22+Estadística!I22+'Genética molecular'!I22+Geología!I22+'Zoología de Invertebrados'!I22</f>
        <v>0</v>
      </c>
      <c r="J27" s="8">
        <f>'Biología celular'!J22+Estadística!J22+'Genética molecular'!J22+Geología!J22+'Zoología de Invertebrados'!J22</f>
        <v>0</v>
      </c>
      <c r="K27" s="8">
        <f>'Biología celular'!K22+Estadística!K22+'Genética molecular'!K22+Geología!K22+'Zoología de Invertebrados'!K22</f>
        <v>0</v>
      </c>
      <c r="L27" s="8">
        <f>'Biología celular'!L22+Estadística!L22+'Genética molecular'!L22+Geología!L22+'Zoología de Invertebrados'!L22</f>
        <v>0</v>
      </c>
      <c r="M27" s="8">
        <f>'Biología celular'!M22+Estadística!M22+'Genética molecular'!M22+Geología!M22+'Zoología de Invertebrados'!M22</f>
        <v>22</v>
      </c>
      <c r="N27" s="8">
        <f t="shared" si="0"/>
        <v>37</v>
      </c>
      <c r="O27" s="9"/>
      <c r="P27" s="9"/>
      <c r="Q27" s="9"/>
    </row>
    <row r="28" spans="4:17" ht="10.5">
      <c r="D28" s="4">
        <v>3</v>
      </c>
      <c r="E28" s="5">
        <v>43871</v>
      </c>
      <c r="F28" s="6" t="s">
        <v>19</v>
      </c>
      <c r="G28" s="7">
        <v>43877</v>
      </c>
      <c r="H28" s="8">
        <f>'Biología celular'!H23+Estadística!H23+'Genética molecular'!H23+Geología!H23+'Zoología de Invertebrados'!H23</f>
        <v>15</v>
      </c>
      <c r="I28" s="8">
        <f>'Biología celular'!I23+Estadística!I23+'Genética molecular'!I23+Geología!I23+'Zoología de Invertebrados'!I23</f>
        <v>5.75</v>
      </c>
      <c r="J28" s="8">
        <f>'Biología celular'!J23+Estadística!J23+'Genética molecular'!J23+Geología!J23+'Zoología de Invertebrados'!J23</f>
        <v>0</v>
      </c>
      <c r="K28" s="8">
        <f>'Biología celular'!K23+Estadística!K23+'Genética molecular'!K23+Geología!K23+'Zoología de Invertebrados'!K23</f>
        <v>0</v>
      </c>
      <c r="L28" s="8">
        <f>'Biología celular'!L23+Estadística!L23+'Genética molecular'!L23+Geología!L23+'Zoología de Invertebrados'!L23</f>
        <v>0</v>
      </c>
      <c r="M28" s="8">
        <f>'Biología celular'!M23+Estadística!M23+'Genética molecular'!M23+Geología!M23+'Zoología de Invertebrados'!M23</f>
        <v>24</v>
      </c>
      <c r="N28" s="8">
        <f t="shared" si="0"/>
        <v>44.75</v>
      </c>
      <c r="O28" s="9"/>
      <c r="P28" s="9"/>
      <c r="Q28" s="9"/>
    </row>
    <row r="29" spans="4:17" ht="10.5">
      <c r="D29" s="4">
        <v>4</v>
      </c>
      <c r="E29" s="5">
        <v>43878</v>
      </c>
      <c r="F29" s="6" t="s">
        <v>19</v>
      </c>
      <c r="G29" s="7">
        <v>43884</v>
      </c>
      <c r="H29" s="8">
        <f>'Biología celular'!H24+Estadística!H24+'Genética molecular'!H24+Geología!H24+'Zoología de Invertebrados'!H24</f>
        <v>16</v>
      </c>
      <c r="I29" s="8">
        <f>'Biología celular'!I24+Estadística!I24+'Genética molecular'!I24+Geología!I24+'Zoología de Invertebrados'!I24</f>
        <v>2</v>
      </c>
      <c r="J29" s="8">
        <f>'Biología celular'!J24+Estadística!J24+'Genética molecular'!J24+Geología!J24+'Zoología de Invertebrados'!J24</f>
        <v>1</v>
      </c>
      <c r="K29" s="8">
        <f>'Biología celular'!K24+Estadística!K24+'Genética molecular'!K24+Geología!K24+'Zoología de Invertebrados'!K24</f>
        <v>0</v>
      </c>
      <c r="L29" s="8">
        <f>'Biología celular'!L24+Estadística!L24+'Genética molecular'!L24+Geología!L24+'Zoología de Invertebrados'!L24</f>
        <v>0</v>
      </c>
      <c r="M29" s="8">
        <f>'Biología celular'!M24+Estadística!M24+'Genética molecular'!M24+Geología!M24+'Zoología de Invertebrados'!M24</f>
        <v>28</v>
      </c>
      <c r="N29" s="8">
        <f t="shared" si="0"/>
        <v>47</v>
      </c>
      <c r="O29" s="9"/>
      <c r="P29" s="9"/>
      <c r="Q29" s="9"/>
    </row>
    <row r="30" spans="4:18" ht="11.25">
      <c r="D30" s="4">
        <v>5</v>
      </c>
      <c r="E30" s="5">
        <v>43885</v>
      </c>
      <c r="F30" s="6" t="s">
        <v>19</v>
      </c>
      <c r="G30" s="7">
        <v>43891</v>
      </c>
      <c r="H30" s="8">
        <f>'Biología celular'!H25+Estadística!H25+'Genética molecular'!H25+Geología!H25+'Zoología de Invertebrados'!H25</f>
        <v>12</v>
      </c>
      <c r="I30" s="8">
        <f>'Biología celular'!I25+Estadística!I25+'Genética molecular'!I25+Geología!I25+'Zoología de Invertebrados'!I25</f>
        <v>2</v>
      </c>
      <c r="J30" s="8">
        <f>'Biología celular'!J25+Estadística!J25+'Genética molecular'!J25+Geología!J25+'Zoología de Invertebrados'!J25</f>
        <v>0</v>
      </c>
      <c r="K30" s="8">
        <f>'Biología celular'!K25+Estadística!K25+'Genética molecular'!K25+Geología!K25+'Zoología de Invertebrados'!K25</f>
        <v>3</v>
      </c>
      <c r="L30" s="8">
        <f>'Biología celular'!L25+Estadística!L25+'Genética molecular'!L25+Geología!L25+'Zoología de Invertebrados'!L25</f>
        <v>0</v>
      </c>
      <c r="M30" s="8">
        <f>'Biología celular'!M25+Estadística!M25+'Genética molecular'!M25+Geología!M25+'Zoología de Invertebrados'!M25</f>
        <v>32</v>
      </c>
      <c r="N30" s="8">
        <f t="shared" si="0"/>
        <v>49</v>
      </c>
      <c r="O30" s="9"/>
      <c r="P30" s="9"/>
      <c r="Q30" s="9"/>
      <c r="R30" s="11" t="s">
        <v>21</v>
      </c>
    </row>
    <row r="31" spans="4:17" ht="10.5">
      <c r="D31" s="4">
        <v>6</v>
      </c>
      <c r="E31" s="5">
        <v>43892</v>
      </c>
      <c r="F31" s="6" t="s">
        <v>19</v>
      </c>
      <c r="G31" s="7">
        <v>43898</v>
      </c>
      <c r="H31" s="8">
        <f>'Biología celular'!H26+Estadística!H26+'Genética molecular'!H26+Geología!H26+'Zoología de Invertebrados'!H26</f>
        <v>14</v>
      </c>
      <c r="I31" s="8">
        <f>'Biología celular'!I26+Estadística!I26+'Genética molecular'!I26+Geología!I26+'Zoología de Invertebrados'!I26</f>
        <v>2</v>
      </c>
      <c r="J31" s="8">
        <f>'Biología celular'!J26+Estadística!J26+'Genética molecular'!J26+Geología!J26+'Zoología de Invertebrados'!J26</f>
        <v>1</v>
      </c>
      <c r="K31" s="8">
        <f>'Biología celular'!K26+Estadística!K26+'Genética molecular'!K26+Geología!K26+'Zoología de Invertebrados'!K26</f>
        <v>0</v>
      </c>
      <c r="L31" s="8">
        <f>'Biología celular'!L26+Estadística!L26+'Genética molecular'!L26+Geología!L26+'Zoología de Invertebrados'!L26</f>
        <v>0</v>
      </c>
      <c r="M31" s="8">
        <f>'Biología celular'!M26+Estadística!M26+'Genética molecular'!M26+Geología!M26+'Zoología de Invertebrados'!M26</f>
        <v>26</v>
      </c>
      <c r="N31" s="8">
        <f t="shared" si="0"/>
        <v>43</v>
      </c>
      <c r="O31" s="9"/>
      <c r="P31" s="9"/>
      <c r="Q31" s="9"/>
    </row>
    <row r="32" spans="4:17" ht="10.5">
      <c r="D32" s="4">
        <v>7</v>
      </c>
      <c r="E32" s="5">
        <v>43899</v>
      </c>
      <c r="F32" s="6" t="s">
        <v>19</v>
      </c>
      <c r="G32" s="7">
        <v>43905</v>
      </c>
      <c r="H32" s="8">
        <f>'Biología celular'!H27+Estadística!H27+'Genética molecular'!H27+Geología!H27+'Zoología de Invertebrados'!H27</f>
        <v>15</v>
      </c>
      <c r="I32" s="8">
        <f>'Biología celular'!I27+Estadística!I27+'Genética molecular'!I27+Geología!I27+'Zoología de Invertebrados'!I27</f>
        <v>7.75</v>
      </c>
      <c r="J32" s="8">
        <f>'Biología celular'!J27+Estadística!J27+'Genética molecular'!J27+Geología!J27+'Zoología de Invertebrados'!J27</f>
        <v>2</v>
      </c>
      <c r="K32" s="8">
        <f>'Biología celular'!K27+Estadística!K27+'Genética molecular'!K27+Geología!K27+'Zoología de Invertebrados'!K27</f>
        <v>0</v>
      </c>
      <c r="L32" s="8">
        <f>'Biología celular'!L27+Estadística!L27+'Genética molecular'!L27+Geología!L27+'Zoología de Invertebrados'!L27</f>
        <v>0</v>
      </c>
      <c r="M32" s="8">
        <f>'Biología celular'!M27+Estadística!M27+'Genética molecular'!M27+Geología!M27+'Zoología de Invertebrados'!M27</f>
        <v>24</v>
      </c>
      <c r="N32" s="8">
        <f t="shared" si="0"/>
        <v>48.75</v>
      </c>
      <c r="O32" s="9"/>
      <c r="P32" s="9"/>
      <c r="Q32" s="9"/>
    </row>
    <row r="33" spans="4:17" ht="10.5">
      <c r="D33" s="4">
        <v>8</v>
      </c>
      <c r="E33" s="5">
        <v>43906</v>
      </c>
      <c r="F33" s="6" t="s">
        <v>19</v>
      </c>
      <c r="G33" s="7">
        <v>43912</v>
      </c>
      <c r="H33" s="8">
        <f>'Biología celular'!H28+Estadística!H28+'Genética molecular'!H28+Geología!H28+'Zoología de Invertebrados'!H28</f>
        <v>15</v>
      </c>
      <c r="I33" s="8">
        <f>'Biología celular'!I28+Estadística!I28+'Genética molecular'!I28+Geología!I28+'Zoología de Invertebrados'!I28</f>
        <v>7.75</v>
      </c>
      <c r="J33" s="8">
        <f>'Biología celular'!J28+Estadística!J28+'Genética molecular'!J28+Geología!J28+'Zoología de Invertebrados'!J28</f>
        <v>2</v>
      </c>
      <c r="K33" s="8">
        <f>'Biología celular'!K28+Estadística!K28+'Genética molecular'!K28+Geología!K28+'Zoología de Invertebrados'!K28</f>
        <v>0</v>
      </c>
      <c r="L33" s="8">
        <f>'Biología celular'!L28+Estadística!L28+'Genética molecular'!L28+Geología!L28+'Zoología de Invertebrados'!L28</f>
        <v>0</v>
      </c>
      <c r="M33" s="8">
        <f>'Biología celular'!M28+Estadística!M28+'Genética molecular'!M28+Geología!M28+'Zoología de Invertebrados'!M28</f>
        <v>26</v>
      </c>
      <c r="N33" s="8">
        <f t="shared" si="0"/>
        <v>50.75</v>
      </c>
      <c r="O33" s="9"/>
      <c r="P33" s="9"/>
      <c r="Q33" s="9"/>
    </row>
    <row r="34" spans="4:17" ht="10.5">
      <c r="D34" s="4">
        <v>9</v>
      </c>
      <c r="E34" s="5">
        <v>43913</v>
      </c>
      <c r="F34" s="6" t="s">
        <v>19</v>
      </c>
      <c r="G34" s="7">
        <v>43919</v>
      </c>
      <c r="H34" s="8">
        <f>'Biología celular'!H29+Estadística!H29+'Genética molecular'!H29+Geología!H29+'Zoología de Invertebrados'!H29</f>
        <v>15</v>
      </c>
      <c r="I34" s="8">
        <f>'Biología celular'!I29+Estadística!I29+'Genética molecular'!I29+Geología!I29+'Zoología de Invertebrados'!I29</f>
        <v>4</v>
      </c>
      <c r="J34" s="8">
        <f>'Biología celular'!J29+Estadística!J29+'Genética molecular'!J29+Geología!J29+'Zoología de Invertebrados'!J29</f>
        <v>0</v>
      </c>
      <c r="K34" s="8">
        <f>'Biología celular'!K29+Estadística!K29+'Genética molecular'!K29+Geología!K29+'Zoología de Invertebrados'!K29</f>
        <v>4</v>
      </c>
      <c r="L34" s="8">
        <f>'Biología celular'!L29+Estadística!L29+'Genética molecular'!L29+Geología!L29+'Zoología de Invertebrados'!L29</f>
        <v>0</v>
      </c>
      <c r="M34" s="8">
        <f>'Biología celular'!M29+Estadística!M29+'Genética molecular'!M29+Geología!M29+'Zoología de Invertebrados'!M29</f>
        <v>37</v>
      </c>
      <c r="N34" s="8">
        <f t="shared" si="0"/>
        <v>60</v>
      </c>
      <c r="O34" s="9"/>
      <c r="P34" s="9"/>
      <c r="Q34" s="9"/>
    </row>
    <row r="35" spans="4:17" ht="10.5">
      <c r="D35" s="4">
        <v>10</v>
      </c>
      <c r="E35" s="5">
        <v>43920</v>
      </c>
      <c r="F35" s="6" t="s">
        <v>19</v>
      </c>
      <c r="G35" s="7">
        <v>43926</v>
      </c>
      <c r="H35" s="8">
        <f>'Biología celular'!H30+Estadística!H30+'Genética molecular'!H30+Geología!H30+'Zoología de Invertebrados'!H30</f>
        <v>15</v>
      </c>
      <c r="I35" s="8">
        <f>'Biología celular'!I30+Estadística!I30+'Genética molecular'!I30+Geología!I30+'Zoología de Invertebrados'!I30</f>
        <v>5.75</v>
      </c>
      <c r="J35" s="8">
        <f>'Biología celular'!J30+Estadística!J30+'Genética molecular'!J30+Geología!J30+'Zoología de Invertebrados'!J30</f>
        <v>0</v>
      </c>
      <c r="K35" s="8">
        <f>'Biología celular'!K30+Estadística!K30+'Genética molecular'!K30+Geología!K30+'Zoología de Invertebrados'!K30</f>
        <v>0</v>
      </c>
      <c r="L35" s="8">
        <f>'Biología celular'!L30+Estadística!L30+'Genética molecular'!L30+Geología!L30+'Zoología de Invertebrados'!L30</f>
        <v>0</v>
      </c>
      <c r="M35" s="8">
        <f>'Biología celular'!M30+Estadística!M30+'Genética molecular'!M30+Geología!M30+'Zoología de Invertebrados'!M30</f>
        <v>23.5</v>
      </c>
      <c r="N35" s="8">
        <f t="shared" si="0"/>
        <v>44.25</v>
      </c>
      <c r="O35" s="9"/>
      <c r="P35" s="9"/>
      <c r="Q35" s="9"/>
    </row>
    <row r="36" spans="4:17" ht="12.75" customHeight="1">
      <c r="D36" s="4" t="s">
        <v>22</v>
      </c>
      <c r="E36" s="5">
        <v>43927</v>
      </c>
      <c r="F36" s="6" t="s">
        <v>19</v>
      </c>
      <c r="G36" s="7">
        <v>43933</v>
      </c>
      <c r="H36" s="109" t="s">
        <v>23</v>
      </c>
      <c r="I36" s="109"/>
      <c r="J36" s="109"/>
      <c r="K36" s="109"/>
      <c r="L36" s="109"/>
      <c r="M36" s="109"/>
      <c r="N36" s="109"/>
      <c r="O36" s="9"/>
      <c r="P36" s="9"/>
      <c r="Q36" s="9"/>
    </row>
    <row r="37" spans="4:18" ht="11.25">
      <c r="D37" s="4">
        <v>11</v>
      </c>
      <c r="E37" s="5">
        <v>43934</v>
      </c>
      <c r="F37" s="6" t="s">
        <v>19</v>
      </c>
      <c r="G37" s="7">
        <v>43940</v>
      </c>
      <c r="H37" s="8">
        <f>'Biología celular'!H32+Estadística!H32+'Genética molecular'!H32+Geología!H32+'Zoología de Invertebrados'!H32</f>
        <v>12</v>
      </c>
      <c r="I37" s="8">
        <f>'Biología celular'!I32+Estadística!I32+'Genética molecular'!I32+Geología!I32+'Zoología de Invertebrados'!I32</f>
        <v>2</v>
      </c>
      <c r="J37" s="8">
        <f>'Biología celular'!J32+Estadística!J32+'Genética molecular'!J32+Geología!J32+'Zoología de Invertebrados'!J32</f>
        <v>0</v>
      </c>
      <c r="K37" s="8">
        <f>'Biología celular'!K32+Estadística!K32+'Genética molecular'!K32+Geología!K32+'Zoología de Invertebrados'!K32</f>
        <v>0</v>
      </c>
      <c r="L37" s="8">
        <f>'Biología celular'!L32+Estadística!L32+'Genética molecular'!L32+Geología!L32+'Zoología de Invertebrados'!L32</f>
        <v>0</v>
      </c>
      <c r="M37" s="8">
        <f>'Biología celular'!M32+Estadística!M32+'Genética molecular'!M32+Geología!M32+'Zoología de Invertebrados'!M32</f>
        <v>25</v>
      </c>
      <c r="N37" s="8">
        <f aca="true" t="shared" si="1" ref="N37:N43">SUM(H37:M37)</f>
        <v>39</v>
      </c>
      <c r="O37" s="9"/>
      <c r="P37" s="9"/>
      <c r="Q37" s="9"/>
      <c r="R37" s="11" t="s">
        <v>24</v>
      </c>
    </row>
    <row r="38" spans="4:17" ht="10.5">
      <c r="D38" s="4">
        <v>12</v>
      </c>
      <c r="E38" s="5">
        <v>43941</v>
      </c>
      <c r="F38" s="6" t="s">
        <v>19</v>
      </c>
      <c r="G38" s="7">
        <v>43947</v>
      </c>
      <c r="H38" s="8">
        <f>'Biología celular'!H33+Estadística!H33+'Genética molecular'!H33+Geología!H33+'Zoología de Invertebrados'!H33</f>
        <v>14</v>
      </c>
      <c r="I38" s="8">
        <f>'Biología celular'!I33+Estadística!I33+'Genética molecular'!I33+Geología!I33+'Zoología de Invertebrados'!I33</f>
        <v>9</v>
      </c>
      <c r="J38" s="8">
        <f>'Biología celular'!J33+Estadística!J33+'Genética molecular'!J33+Geología!J33+'Zoología de Invertebrados'!J33</f>
        <v>2</v>
      </c>
      <c r="K38" s="8">
        <f>'Biología celular'!K33+Estadística!K33+'Genética molecular'!K33+Geología!K33+'Zoología de Invertebrados'!K33</f>
        <v>0</v>
      </c>
      <c r="L38" s="8">
        <f>'Biología celular'!L33+Estadística!L33+'Genética molecular'!L33+Geología!L33+'Zoología de Invertebrados'!L33</f>
        <v>0</v>
      </c>
      <c r="M38" s="8">
        <f>'Biología celular'!M33+Estadística!M33+'Genética molecular'!M33+Geología!M33+'Zoología de Invertebrados'!M33</f>
        <v>25</v>
      </c>
      <c r="N38" s="8">
        <f t="shared" si="1"/>
        <v>50</v>
      </c>
      <c r="O38" s="9"/>
      <c r="P38" s="9"/>
      <c r="Q38" s="9"/>
    </row>
    <row r="39" spans="4:18" ht="11.25">
      <c r="D39" s="4">
        <v>13</v>
      </c>
      <c r="E39" s="5">
        <v>43948</v>
      </c>
      <c r="F39" s="6" t="s">
        <v>19</v>
      </c>
      <c r="G39" s="7">
        <v>43954</v>
      </c>
      <c r="H39" s="8">
        <f>'Biología celular'!H34+Estadística!H34+'Genética molecular'!H34+Geología!H34+'Zoología de Invertebrados'!H34</f>
        <v>13</v>
      </c>
      <c r="I39" s="8">
        <f>'Biología celular'!I34+Estadística!I34+'Genética molecular'!I34+Geología!I34+'Zoología de Invertebrados'!I34</f>
        <v>0</v>
      </c>
      <c r="J39" s="8">
        <f>'Biología celular'!J34+Estadística!J34+'Genética molecular'!J34+Geología!J34+'Zoología de Invertebrados'!J34</f>
        <v>2</v>
      </c>
      <c r="K39" s="8">
        <f>'Biología celular'!K34+Estadística!K34+'Genética molecular'!K34+Geología!K34+'Zoología de Invertebrados'!K34</f>
        <v>0</v>
      </c>
      <c r="L39" s="8">
        <f>'Biología celular'!L34+Estadística!L34+'Genética molecular'!L34+Geología!L34+'Zoología de Invertebrados'!L34</f>
        <v>0</v>
      </c>
      <c r="M39" s="8">
        <f>'Biología celular'!M34+Estadística!M34+'Genética molecular'!M34+Geología!M34+'Zoología de Invertebrados'!M34</f>
        <v>27</v>
      </c>
      <c r="N39" s="8">
        <f t="shared" si="1"/>
        <v>42</v>
      </c>
      <c r="O39" s="9"/>
      <c r="P39" s="9"/>
      <c r="Q39" s="9"/>
      <c r="R39" s="14" t="s">
        <v>25</v>
      </c>
    </row>
    <row r="40" spans="4:18" ht="12">
      <c r="D40" s="4">
        <v>14</v>
      </c>
      <c r="E40" s="5">
        <v>43955</v>
      </c>
      <c r="F40" s="6" t="s">
        <v>19</v>
      </c>
      <c r="G40" s="7">
        <v>43961</v>
      </c>
      <c r="H40" s="8">
        <f>'Biología celular'!H35+Estadística!H35+'Genética molecular'!H35+Geología!H35+'Zoología de Invertebrados'!H35</f>
        <v>15</v>
      </c>
      <c r="I40" s="8">
        <f>'Biología celular'!I35+Estadística!I35+'Genética molecular'!I35+Geología!I35+'Zoología de Invertebrados'!I35</f>
        <v>0</v>
      </c>
      <c r="J40" s="8">
        <f>'Biología celular'!J35+Estadística!J35+'Genética molecular'!J35+Geología!J35+'Zoología de Invertebrados'!J35</f>
        <v>2</v>
      </c>
      <c r="K40" s="8">
        <f>'Biología celular'!K35+Estadística!K35+'Genética molecular'!K35+Geología!K35+'Zoología de Invertebrados'!K35</f>
        <v>0</v>
      </c>
      <c r="L40" s="8">
        <f>'Biología celular'!L35+Estadística!L35+'Genética molecular'!L35+Geología!L35+'Zoología de Invertebrados'!L35</f>
        <v>0</v>
      </c>
      <c r="M40" s="8">
        <f>'Biología celular'!M35+Estadística!M35+'Genética molecular'!M35+Geología!M35+'Zoología de Invertebrados'!M35</f>
        <v>26</v>
      </c>
      <c r="N40" s="8">
        <f t="shared" si="1"/>
        <v>43</v>
      </c>
      <c r="O40" s="9"/>
      <c r="P40" s="9"/>
      <c r="Q40" s="9"/>
      <c r="R40" s="15"/>
    </row>
    <row r="41" spans="4:18" ht="12">
      <c r="D41" s="4">
        <v>15</v>
      </c>
      <c r="E41" s="5">
        <v>43962</v>
      </c>
      <c r="F41" s="6" t="s">
        <v>19</v>
      </c>
      <c r="G41" s="7">
        <v>43965</v>
      </c>
      <c r="H41" s="8">
        <f>'Biología celular'!H36+Estadística!H36+'Genética molecular'!H36+Geología!H36+'Zoología de Invertebrados'!H36</f>
        <v>14</v>
      </c>
      <c r="I41" s="8">
        <f>'Biología celular'!I36+Estadística!I36+'Genética molecular'!I36+Geología!I36+'Zoología de Invertebrados'!I36</f>
        <v>1</v>
      </c>
      <c r="J41" s="8">
        <f>'Biología celular'!J36+Estadística!J36+'Genética molecular'!J36+Geología!J36+'Zoología de Invertebrados'!J36</f>
        <v>2</v>
      </c>
      <c r="K41" s="8">
        <f>'Biología celular'!K36+Estadística!K36+'Genética molecular'!K36+Geología!K36+'Zoología de Invertebrados'!K36</f>
        <v>4</v>
      </c>
      <c r="L41" s="8">
        <f>'Biología celular'!L36+Estadística!L36+'Genética molecular'!L36+Geología!L36+'Zoología de Invertebrados'!L36</f>
        <v>0</v>
      </c>
      <c r="M41" s="8">
        <f>'Biología celular'!M36+Estadística!M36+'Genética molecular'!M36+Geología!M36+'Zoología de Invertebrados'!M36</f>
        <v>34</v>
      </c>
      <c r="N41" s="8">
        <f t="shared" si="1"/>
        <v>55</v>
      </c>
      <c r="O41" s="9"/>
      <c r="P41" s="9"/>
      <c r="Q41" s="9"/>
      <c r="R41" s="15"/>
    </row>
    <row r="42" spans="4:18" ht="11.25">
      <c r="D42" s="16"/>
      <c r="E42" s="5">
        <v>43966</v>
      </c>
      <c r="F42" s="6" t="s">
        <v>19</v>
      </c>
      <c r="G42" s="7">
        <v>43604</v>
      </c>
      <c r="H42" s="8">
        <f>'Biología celular'!H37+Estadística!H37+'Genética molecular'!H37+Geología!H37+'Zoología de Invertebrados'!H37</f>
        <v>0</v>
      </c>
      <c r="I42" s="8">
        <f>'Biología celular'!I37+Estadística!I37+'Genética molecular'!I37+Geología!I37+'Zoología de Invertebrados'!I37</f>
        <v>0</v>
      </c>
      <c r="J42" s="8">
        <f>'Biología celular'!J37+Estadística!J37+'Genética molecular'!J37+Geología!J37+'Zoología de Invertebrados'!J37</f>
        <v>0</v>
      </c>
      <c r="K42" s="8">
        <f>'Biología celular'!K37+Estadística!K37+'Genética molecular'!K37+Geología!K37+'Zoología de Invertebrados'!K37</f>
        <v>0</v>
      </c>
      <c r="L42" s="8">
        <f>'Biología celular'!L37+Estadística!L37+'Genética molecular'!L37+Geología!L37+'Zoología de Invertebrados'!L37</f>
        <v>0</v>
      </c>
      <c r="M42" s="8">
        <f>'Biología celular'!M37+Estadística!M37+'Genética molecular'!M37+Geología!M37+'Zoología de Invertebrados'!M37</f>
        <v>20</v>
      </c>
      <c r="N42" s="8">
        <f t="shared" si="1"/>
        <v>20</v>
      </c>
      <c r="O42" s="9"/>
      <c r="P42" s="9"/>
      <c r="Q42" s="9"/>
      <c r="R42" s="17" t="s">
        <v>26</v>
      </c>
    </row>
    <row r="43" spans="4:18" ht="11.25">
      <c r="D43" s="18" t="s">
        <v>27</v>
      </c>
      <c r="E43" s="19">
        <v>43605</v>
      </c>
      <c r="F43" s="20" t="s">
        <v>19</v>
      </c>
      <c r="G43" s="21">
        <v>43622</v>
      </c>
      <c r="H43" s="8">
        <f>'Biología celular'!H38+Estadística!H38+'Genética molecular'!H38+Geología!H38+'Zoología de Invertebrados'!H38</f>
        <v>17</v>
      </c>
      <c r="I43" s="8">
        <f>'Biología celular'!I38+Estadística!I38+'Genética molecular'!I38+Geología!I38+'Zoología de Invertebrados'!I38</f>
        <v>1</v>
      </c>
      <c r="J43" s="8">
        <f>'Biología celular'!J38+Estadística!J38+'Genética molecular'!J38+Geología!J38+'Zoología de Invertebrados'!J38</f>
        <v>1</v>
      </c>
      <c r="K43" s="8">
        <f>'Biología celular'!K38+Estadística!K38+'Genética molecular'!K38+Geología!K38+'Zoología de Invertebrados'!K38</f>
        <v>0</v>
      </c>
      <c r="L43" s="8">
        <f>'Biología celular'!L38+Estadística!L38+'Genética molecular'!L38+Geología!L38+'Zoología de Invertebrados'!L38</f>
        <v>0</v>
      </c>
      <c r="M43" s="8">
        <f>'Biología celular'!M38+Estadística!M38+'Genética molecular'!M38+Geología!M38+'Zoología de Invertebrados'!M38</f>
        <v>36</v>
      </c>
      <c r="N43" s="8">
        <f t="shared" si="1"/>
        <v>55</v>
      </c>
      <c r="O43" s="9"/>
      <c r="P43" s="9"/>
      <c r="Q43" s="9"/>
      <c r="R43" s="22" t="s">
        <v>28</v>
      </c>
    </row>
    <row r="44" spans="4:17" ht="12.75" customHeight="1">
      <c r="D44" s="110" t="s">
        <v>29</v>
      </c>
      <c r="E44" s="110"/>
      <c r="F44" s="110"/>
      <c r="G44" s="110"/>
      <c r="H44" s="106">
        <f aca="true" t="shared" si="2" ref="H44:N44">SUM(H26:H43)</f>
        <v>224</v>
      </c>
      <c r="I44" s="106">
        <f t="shared" si="2"/>
        <v>50</v>
      </c>
      <c r="J44" s="106">
        <f t="shared" si="2"/>
        <v>15</v>
      </c>
      <c r="K44" s="106">
        <f t="shared" si="2"/>
        <v>11</v>
      </c>
      <c r="L44" s="106">
        <f t="shared" si="2"/>
        <v>0</v>
      </c>
      <c r="M44" s="106">
        <f t="shared" si="2"/>
        <v>450</v>
      </c>
      <c r="N44" s="106">
        <f t="shared" si="2"/>
        <v>750</v>
      </c>
      <c r="O44" s="23"/>
      <c r="P44" s="23"/>
      <c r="Q44" s="23"/>
    </row>
    <row r="45" spans="4:17" ht="13.5" customHeight="1">
      <c r="D45" s="111" t="s">
        <v>30</v>
      </c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05"/>
      <c r="P45" s="25"/>
      <c r="Q45" s="25"/>
    </row>
    <row r="46" spans="4:14" ht="13.5" customHeight="1">
      <c r="D46" s="112" t="s">
        <v>31</v>
      </c>
      <c r="E46" s="112"/>
      <c r="F46" s="112"/>
      <c r="G46" s="112"/>
      <c r="H46" s="112"/>
      <c r="I46" s="112"/>
      <c r="J46" s="112"/>
      <c r="K46" s="112"/>
      <c r="L46" s="112"/>
      <c r="M46" s="112"/>
      <c r="N46" s="112"/>
    </row>
    <row r="47" spans="4:14" ht="13.5" customHeight="1">
      <c r="D47" s="112" t="s">
        <v>32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</row>
  </sheetData>
  <sheetProtection selectLockedCells="1" selectUnlockedCells="1"/>
  <mergeCells count="22">
    <mergeCell ref="D11:G12"/>
    <mergeCell ref="H11:O11"/>
    <mergeCell ref="P11:Q12"/>
    <mergeCell ref="H12:M12"/>
    <mergeCell ref="N12:O12"/>
    <mergeCell ref="D20:Q20"/>
    <mergeCell ref="D21:Q21"/>
    <mergeCell ref="D22:Q22"/>
    <mergeCell ref="D23:G23"/>
    <mergeCell ref="I23:N23"/>
    <mergeCell ref="O23:P23"/>
    <mergeCell ref="D24:G25"/>
    <mergeCell ref="H24:H25"/>
    <mergeCell ref="I24:K24"/>
    <mergeCell ref="L24:L25"/>
    <mergeCell ref="M24:M25"/>
    <mergeCell ref="Q24:Q25"/>
    <mergeCell ref="H36:N36"/>
    <mergeCell ref="D44:G44"/>
    <mergeCell ref="D45:N45"/>
    <mergeCell ref="D46:N46"/>
    <mergeCell ref="D47:N47"/>
  </mergeCells>
  <printOptions/>
  <pageMargins left="0.7875" right="0.7875" top="1.0527777777777778" bottom="1.0527777777777778" header="0.7875" footer="0.7875"/>
  <pageSetup horizontalDpi="300" verticalDpi="300" orientation="landscape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1:R44"/>
  <sheetViews>
    <sheetView zoomScale="131" zoomScaleNormal="131" zoomScalePageLayoutView="0" workbookViewId="0" topLeftCell="C7">
      <selection activeCell="N13" sqref="N13"/>
    </sheetView>
  </sheetViews>
  <sheetFormatPr defaultColWidth="17.3984375" defaultRowHeight="12.75"/>
  <cols>
    <col min="1" max="3" width="17.3984375" style="0" customWidth="1"/>
    <col min="4" max="4" width="4.59765625" style="0" customWidth="1"/>
    <col min="5" max="5" width="8.3984375" style="0" customWidth="1"/>
    <col min="6" max="6" width="3.59765625" style="0" customWidth="1"/>
    <col min="7" max="7" width="8.3984375" style="0" customWidth="1"/>
    <col min="8" max="8" width="14.3984375" style="0" customWidth="1"/>
    <col min="9" max="9" width="10.796875" style="0" customWidth="1"/>
    <col min="10" max="10" width="11.59765625" style="0" customWidth="1"/>
    <col min="11" max="11" width="14.796875" style="0" customWidth="1"/>
    <col min="12" max="12" width="14" style="0" customWidth="1"/>
    <col min="13" max="13" width="13" style="0" customWidth="1"/>
    <col min="14" max="14" width="12.59765625" style="0" customWidth="1"/>
    <col min="15" max="17" width="17.3984375" style="0" customWidth="1"/>
    <col min="18" max="18" width="31" style="0" customWidth="1"/>
  </cols>
  <sheetData>
    <row r="11" spans="4:17" ht="56.25" customHeight="1">
      <c r="D11" s="120"/>
      <c r="E11" s="120"/>
      <c r="F11" s="120"/>
      <c r="G11" s="120"/>
      <c r="H11" s="121" t="s">
        <v>0</v>
      </c>
      <c r="I11" s="121"/>
      <c r="J11" s="121"/>
      <c r="K11" s="121"/>
      <c r="L11" s="121"/>
      <c r="M11" s="121"/>
      <c r="N11" s="121"/>
      <c r="O11" s="121"/>
      <c r="P11" s="122" t="s">
        <v>1</v>
      </c>
      <c r="Q11" s="122"/>
    </row>
    <row r="12" spans="4:17" ht="56.25" customHeight="1">
      <c r="D12" s="120"/>
      <c r="E12" s="120"/>
      <c r="F12" s="120"/>
      <c r="G12" s="120"/>
      <c r="H12" s="123" t="s">
        <v>2</v>
      </c>
      <c r="I12" s="123"/>
      <c r="J12" s="123"/>
      <c r="K12" s="123"/>
      <c r="L12" s="123"/>
      <c r="M12" s="123"/>
      <c r="N12" s="124" t="s">
        <v>138</v>
      </c>
      <c r="O12" s="124"/>
      <c r="P12" s="122"/>
      <c r="Q12" s="122"/>
    </row>
    <row r="15" spans="4:17" ht="13.5" customHeight="1">
      <c r="D15" s="125" t="s">
        <v>43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</row>
    <row r="16" spans="4:17" ht="13.5" customHeight="1">
      <c r="D16" s="131" t="s">
        <v>127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</row>
    <row r="17" spans="4:17" ht="13.5" customHeight="1">
      <c r="D17" s="131" t="s">
        <v>44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</row>
    <row r="18" spans="4:17" ht="11.25">
      <c r="D18" s="117" t="s">
        <v>3</v>
      </c>
      <c r="E18" s="117"/>
      <c r="F18" s="117"/>
      <c r="G18" s="117"/>
      <c r="H18" s="1"/>
      <c r="I18" s="116"/>
      <c r="J18" s="116"/>
      <c r="K18" s="116"/>
      <c r="L18" s="116"/>
      <c r="M18" s="116"/>
      <c r="N18" s="116"/>
      <c r="O18" s="117" t="s">
        <v>4</v>
      </c>
      <c r="P18" s="117"/>
      <c r="Q18" s="1" t="s">
        <v>5</v>
      </c>
    </row>
    <row r="19" spans="4:17" ht="12.75" customHeight="1">
      <c r="D19" s="118" t="s">
        <v>6</v>
      </c>
      <c r="E19" s="118"/>
      <c r="F19" s="118"/>
      <c r="G19" s="118"/>
      <c r="H19" s="119" t="s">
        <v>7</v>
      </c>
      <c r="I19" s="119" t="s">
        <v>8</v>
      </c>
      <c r="J19" s="119"/>
      <c r="K19" s="119"/>
      <c r="L19" s="119" t="s">
        <v>9</v>
      </c>
      <c r="M19" s="119" t="s">
        <v>10</v>
      </c>
      <c r="N19" s="3" t="s">
        <v>11</v>
      </c>
      <c r="O19" s="3" t="s">
        <v>12</v>
      </c>
      <c r="P19" s="3" t="s">
        <v>13</v>
      </c>
      <c r="Q19" s="108" t="s">
        <v>14</v>
      </c>
    </row>
    <row r="20" spans="4:17" ht="31.5">
      <c r="D20" s="118"/>
      <c r="E20" s="118"/>
      <c r="F20" s="118"/>
      <c r="G20" s="118"/>
      <c r="H20" s="119"/>
      <c r="I20" s="2" t="s">
        <v>15</v>
      </c>
      <c r="J20" s="2" t="s">
        <v>16</v>
      </c>
      <c r="K20" s="2" t="s">
        <v>17</v>
      </c>
      <c r="L20" s="119"/>
      <c r="M20" s="119"/>
      <c r="N20" s="2" t="s">
        <v>33</v>
      </c>
      <c r="O20" s="2" t="s">
        <v>34</v>
      </c>
      <c r="P20" s="28" t="s">
        <v>35</v>
      </c>
      <c r="Q20" s="108"/>
    </row>
    <row r="21" spans="4:18" s="39" customFormat="1" ht="21">
      <c r="D21" s="29">
        <v>1</v>
      </c>
      <c r="E21" s="30">
        <v>43859</v>
      </c>
      <c r="F21" s="31" t="s">
        <v>19</v>
      </c>
      <c r="G21" s="32">
        <v>43863</v>
      </c>
      <c r="H21" s="33">
        <v>2</v>
      </c>
      <c r="I21" s="33"/>
      <c r="J21" s="34"/>
      <c r="K21" s="34"/>
      <c r="L21" s="34"/>
      <c r="M21" s="33">
        <v>5.5</v>
      </c>
      <c r="N21" s="34">
        <f aca="true" t="shared" si="0" ref="N21:N38">SUM(H21:M21)</f>
        <v>7.5</v>
      </c>
      <c r="O21" s="35"/>
      <c r="P21" s="36" t="s">
        <v>45</v>
      </c>
      <c r="Q21" s="37"/>
      <c r="R21" s="38" t="s">
        <v>20</v>
      </c>
    </row>
    <row r="22" spans="4:17" ht="10.5">
      <c r="D22" s="40">
        <v>2</v>
      </c>
      <c r="E22" s="41">
        <v>43864</v>
      </c>
      <c r="F22" s="6" t="s">
        <v>19</v>
      </c>
      <c r="G22" s="42">
        <v>43870</v>
      </c>
      <c r="H22" s="33">
        <v>2</v>
      </c>
      <c r="I22" s="33"/>
      <c r="J22" s="34"/>
      <c r="K22" s="34"/>
      <c r="L22" s="34"/>
      <c r="M22" s="33">
        <v>6</v>
      </c>
      <c r="N22" s="34">
        <f t="shared" si="0"/>
        <v>8</v>
      </c>
      <c r="O22" s="35"/>
      <c r="P22" s="43" t="s">
        <v>46</v>
      </c>
      <c r="Q22" s="37"/>
    </row>
    <row r="23" spans="4:17" ht="10.5">
      <c r="D23" s="40">
        <v>3</v>
      </c>
      <c r="E23" s="41">
        <v>43871</v>
      </c>
      <c r="F23" s="6" t="s">
        <v>19</v>
      </c>
      <c r="G23" s="42">
        <v>43877</v>
      </c>
      <c r="H23" s="33">
        <v>4</v>
      </c>
      <c r="I23" s="33">
        <v>3.75</v>
      </c>
      <c r="J23" s="34"/>
      <c r="K23" s="34"/>
      <c r="L23" s="34"/>
      <c r="M23" s="33">
        <v>6</v>
      </c>
      <c r="N23" s="34">
        <f t="shared" si="0"/>
        <v>13.75</v>
      </c>
      <c r="O23" s="35"/>
      <c r="P23" s="43" t="s">
        <v>47</v>
      </c>
      <c r="Q23" s="37"/>
    </row>
    <row r="24" spans="4:17" ht="10.5">
      <c r="D24" s="40">
        <v>4</v>
      </c>
      <c r="E24" s="41">
        <v>43878</v>
      </c>
      <c r="F24" s="6" t="s">
        <v>19</v>
      </c>
      <c r="G24" s="42">
        <v>43884</v>
      </c>
      <c r="H24" s="33">
        <v>3</v>
      </c>
      <c r="I24" s="33"/>
      <c r="J24" s="34"/>
      <c r="K24" s="34"/>
      <c r="L24" s="34"/>
      <c r="M24" s="33">
        <v>6</v>
      </c>
      <c r="N24" s="34">
        <f t="shared" si="0"/>
        <v>9</v>
      </c>
      <c r="O24" s="35"/>
      <c r="P24" s="43" t="s">
        <v>48</v>
      </c>
      <c r="Q24" s="37"/>
    </row>
    <row r="25" spans="4:18" ht="11.25">
      <c r="D25" s="40">
        <v>5</v>
      </c>
      <c r="E25" s="41">
        <v>43885</v>
      </c>
      <c r="F25" s="6" t="s">
        <v>19</v>
      </c>
      <c r="G25" s="42">
        <v>43891</v>
      </c>
      <c r="H25" s="33">
        <v>3</v>
      </c>
      <c r="I25" s="33"/>
      <c r="J25" s="34"/>
      <c r="K25" s="34"/>
      <c r="L25" s="34"/>
      <c r="M25" s="33">
        <v>6</v>
      </c>
      <c r="N25" s="34">
        <f t="shared" si="0"/>
        <v>9</v>
      </c>
      <c r="O25" s="35"/>
      <c r="P25" s="43" t="s">
        <v>49</v>
      </c>
      <c r="Q25" s="37"/>
      <c r="R25" s="11" t="s">
        <v>21</v>
      </c>
    </row>
    <row r="26" spans="4:17" ht="10.5">
      <c r="D26" s="40">
        <v>6</v>
      </c>
      <c r="E26" s="41">
        <v>43892</v>
      </c>
      <c r="F26" s="6" t="s">
        <v>19</v>
      </c>
      <c r="G26" s="42">
        <v>43898</v>
      </c>
      <c r="H26" s="33">
        <v>3</v>
      </c>
      <c r="I26" s="33"/>
      <c r="J26" s="34"/>
      <c r="K26" s="34"/>
      <c r="L26" s="34"/>
      <c r="M26" s="33">
        <v>6</v>
      </c>
      <c r="N26" s="34">
        <f t="shared" si="0"/>
        <v>9</v>
      </c>
      <c r="O26" s="35"/>
      <c r="P26" s="43" t="s">
        <v>50</v>
      </c>
      <c r="Q26" s="37"/>
    </row>
    <row r="27" spans="4:17" ht="10.5">
      <c r="D27" s="40">
        <v>7</v>
      </c>
      <c r="E27" s="41">
        <v>43899</v>
      </c>
      <c r="F27" s="6" t="s">
        <v>19</v>
      </c>
      <c r="G27" s="42">
        <v>43905</v>
      </c>
      <c r="H27" s="33">
        <v>3</v>
      </c>
      <c r="I27" s="33">
        <v>3.75</v>
      </c>
      <c r="J27" s="34"/>
      <c r="K27" s="34"/>
      <c r="L27" s="34"/>
      <c r="M27" s="33">
        <v>6</v>
      </c>
      <c r="N27" s="34">
        <f t="shared" si="0"/>
        <v>12.75</v>
      </c>
      <c r="O27" s="35"/>
      <c r="P27" s="43" t="s">
        <v>51</v>
      </c>
      <c r="Q27" s="37"/>
    </row>
    <row r="28" spans="4:17" ht="10.5">
      <c r="D28" s="40">
        <v>8</v>
      </c>
      <c r="E28" s="41">
        <v>43906</v>
      </c>
      <c r="F28" s="6" t="s">
        <v>19</v>
      </c>
      <c r="G28" s="42">
        <v>43912</v>
      </c>
      <c r="H28" s="33">
        <v>3</v>
      </c>
      <c r="I28" s="33">
        <v>3.75</v>
      </c>
      <c r="J28" s="34"/>
      <c r="K28" s="34"/>
      <c r="L28" s="34"/>
      <c r="M28" s="33">
        <v>6</v>
      </c>
      <c r="N28" s="34">
        <f t="shared" si="0"/>
        <v>12.75</v>
      </c>
      <c r="O28" s="35"/>
      <c r="P28" s="43" t="s">
        <v>52</v>
      </c>
      <c r="Q28" s="37"/>
    </row>
    <row r="29" spans="4:17" ht="10.5">
      <c r="D29" s="40">
        <v>9</v>
      </c>
      <c r="E29" s="41">
        <v>43913</v>
      </c>
      <c r="F29" s="6" t="s">
        <v>19</v>
      </c>
      <c r="G29" s="42">
        <v>43919</v>
      </c>
      <c r="H29" s="33">
        <v>3</v>
      </c>
      <c r="I29" s="33"/>
      <c r="J29" s="34"/>
      <c r="K29" s="34"/>
      <c r="L29" s="34"/>
      <c r="M29" s="33">
        <v>6</v>
      </c>
      <c r="N29" s="34">
        <f t="shared" si="0"/>
        <v>9</v>
      </c>
      <c r="P29" s="43" t="s">
        <v>53</v>
      </c>
      <c r="Q29" s="37"/>
    </row>
    <row r="30" spans="4:17" ht="13.5" customHeight="1">
      <c r="D30" s="40">
        <v>10</v>
      </c>
      <c r="E30" s="41">
        <v>43920</v>
      </c>
      <c r="F30" s="6" t="s">
        <v>19</v>
      </c>
      <c r="G30" s="42">
        <v>43926</v>
      </c>
      <c r="H30" s="33">
        <v>3</v>
      </c>
      <c r="I30" s="33">
        <v>3.75</v>
      </c>
      <c r="J30" s="34"/>
      <c r="K30" s="34"/>
      <c r="L30" s="34"/>
      <c r="M30" s="33">
        <v>6.5</v>
      </c>
      <c r="N30" s="34">
        <f t="shared" si="0"/>
        <v>13.25</v>
      </c>
      <c r="O30" s="35" t="s">
        <v>59</v>
      </c>
      <c r="P30" s="43" t="s">
        <v>54</v>
      </c>
      <c r="Q30" s="44"/>
    </row>
    <row r="31" spans="4:17" ht="13.5" customHeight="1">
      <c r="D31" s="40" t="s">
        <v>22</v>
      </c>
      <c r="E31" s="41">
        <v>43927</v>
      </c>
      <c r="F31" s="6" t="s">
        <v>19</v>
      </c>
      <c r="G31" s="42">
        <v>43933</v>
      </c>
      <c r="H31" s="127" t="s">
        <v>36</v>
      </c>
      <c r="I31" s="127"/>
      <c r="J31" s="127"/>
      <c r="K31" s="127"/>
      <c r="L31" s="127"/>
      <c r="M31" s="127"/>
      <c r="N31" s="127">
        <f t="shared" si="0"/>
        <v>0</v>
      </c>
      <c r="O31" s="127"/>
      <c r="P31" s="128"/>
      <c r="Q31" s="127"/>
    </row>
    <row r="32" spans="4:18" ht="11.25">
      <c r="D32" s="40">
        <v>11</v>
      </c>
      <c r="E32" s="41">
        <v>43934</v>
      </c>
      <c r="F32" s="6" t="s">
        <v>19</v>
      </c>
      <c r="G32" s="42">
        <v>43940</v>
      </c>
      <c r="H32" s="33">
        <v>2</v>
      </c>
      <c r="I32" s="33"/>
      <c r="J32" s="34"/>
      <c r="K32" s="34"/>
      <c r="L32" s="34"/>
      <c r="M32" s="33">
        <v>6</v>
      </c>
      <c r="N32" s="34">
        <f t="shared" si="0"/>
        <v>8</v>
      </c>
      <c r="O32" s="35"/>
      <c r="P32" s="43" t="s">
        <v>55</v>
      </c>
      <c r="Q32" s="37"/>
      <c r="R32" s="13" t="s">
        <v>24</v>
      </c>
    </row>
    <row r="33" spans="4:17" ht="10.5">
      <c r="D33" s="40">
        <v>12</v>
      </c>
      <c r="E33" s="41">
        <v>43941</v>
      </c>
      <c r="F33" s="6" t="s">
        <v>19</v>
      </c>
      <c r="G33" s="42">
        <v>43947</v>
      </c>
      <c r="H33" s="33">
        <v>2</v>
      </c>
      <c r="I33" s="33"/>
      <c r="J33" s="34"/>
      <c r="K33" s="34"/>
      <c r="L33" s="34"/>
      <c r="M33" s="33">
        <v>6</v>
      </c>
      <c r="N33" s="34">
        <f t="shared" si="0"/>
        <v>8</v>
      </c>
      <c r="O33" s="35"/>
      <c r="P33" s="43" t="s">
        <v>56</v>
      </c>
      <c r="Q33" s="37"/>
    </row>
    <row r="34" spans="4:18" ht="11.25">
      <c r="D34" s="40">
        <v>13</v>
      </c>
      <c r="E34" s="41">
        <v>43948</v>
      </c>
      <c r="F34" s="6" t="s">
        <v>19</v>
      </c>
      <c r="G34" s="42">
        <v>43954</v>
      </c>
      <c r="H34" s="33">
        <v>2</v>
      </c>
      <c r="I34" s="33"/>
      <c r="J34" s="34"/>
      <c r="K34" s="34"/>
      <c r="L34" s="34"/>
      <c r="M34" s="33">
        <v>6</v>
      </c>
      <c r="N34" s="34">
        <f t="shared" si="0"/>
        <v>8</v>
      </c>
      <c r="O34" s="35"/>
      <c r="P34" s="43" t="s">
        <v>57</v>
      </c>
      <c r="Q34" s="37"/>
      <c r="R34" s="14" t="s">
        <v>25</v>
      </c>
    </row>
    <row r="35" spans="4:18" ht="12">
      <c r="D35" s="40">
        <v>14</v>
      </c>
      <c r="E35" s="41">
        <v>43955</v>
      </c>
      <c r="F35" s="6" t="s">
        <v>19</v>
      </c>
      <c r="G35" s="42">
        <v>43961</v>
      </c>
      <c r="H35" s="33">
        <v>3</v>
      </c>
      <c r="I35" s="33"/>
      <c r="J35" s="34"/>
      <c r="K35" s="34"/>
      <c r="L35" s="34"/>
      <c r="M35" s="33">
        <v>6</v>
      </c>
      <c r="N35" s="34">
        <f t="shared" si="0"/>
        <v>9</v>
      </c>
      <c r="O35" s="35"/>
      <c r="P35" s="45" t="s">
        <v>58</v>
      </c>
      <c r="Q35" s="37"/>
      <c r="R35" s="15"/>
    </row>
    <row r="36" spans="4:18" ht="12">
      <c r="D36" s="40">
        <v>15</v>
      </c>
      <c r="E36" s="41">
        <v>43962</v>
      </c>
      <c r="F36" s="6" t="s">
        <v>19</v>
      </c>
      <c r="G36" s="42">
        <v>43965</v>
      </c>
      <c r="H36" s="33">
        <v>2</v>
      </c>
      <c r="I36" s="33"/>
      <c r="J36" s="34"/>
      <c r="K36" s="34"/>
      <c r="L36" s="34"/>
      <c r="M36" s="33">
        <v>6</v>
      </c>
      <c r="N36" s="34">
        <f t="shared" si="0"/>
        <v>8</v>
      </c>
      <c r="O36" s="35" t="s">
        <v>60</v>
      </c>
      <c r="P36" s="46" t="s">
        <v>58</v>
      </c>
      <c r="Q36" s="37"/>
      <c r="R36" s="15"/>
    </row>
    <row r="37" spans="4:18" ht="11.25">
      <c r="D37" s="40"/>
      <c r="E37" s="41">
        <v>43966</v>
      </c>
      <c r="F37" s="6" t="s">
        <v>19</v>
      </c>
      <c r="G37" s="42">
        <v>43604</v>
      </c>
      <c r="H37" s="33"/>
      <c r="I37" s="33"/>
      <c r="J37" s="34"/>
      <c r="K37" s="34"/>
      <c r="L37" s="34"/>
      <c r="M37" s="33"/>
      <c r="N37" s="34">
        <f t="shared" si="0"/>
        <v>0</v>
      </c>
      <c r="O37" s="2"/>
      <c r="P37" s="47"/>
      <c r="Q37" s="2"/>
      <c r="R37" s="17" t="s">
        <v>26</v>
      </c>
    </row>
    <row r="38" spans="4:18" ht="11.25">
      <c r="D38" s="18" t="s">
        <v>27</v>
      </c>
      <c r="E38" s="48">
        <v>43605</v>
      </c>
      <c r="F38" s="20" t="s">
        <v>19</v>
      </c>
      <c r="G38" s="49">
        <v>43622</v>
      </c>
      <c r="H38" s="33">
        <v>5</v>
      </c>
      <c r="I38" s="33">
        <v>0</v>
      </c>
      <c r="J38" s="34"/>
      <c r="K38" s="34"/>
      <c r="L38" s="34"/>
      <c r="M38" s="33">
        <v>0</v>
      </c>
      <c r="N38" s="34">
        <f t="shared" si="0"/>
        <v>5</v>
      </c>
      <c r="O38" s="2"/>
      <c r="P38" s="2"/>
      <c r="Q38" s="2"/>
      <c r="R38" s="22" t="s">
        <v>37</v>
      </c>
    </row>
    <row r="39" spans="4:17" ht="12.75" customHeight="1">
      <c r="D39" s="129" t="s">
        <v>29</v>
      </c>
      <c r="E39" s="129"/>
      <c r="F39" s="129"/>
      <c r="G39" s="129"/>
      <c r="H39" s="24">
        <f aca="true" t="shared" si="1" ref="H39:N39">SUM(H21:H38)</f>
        <v>45</v>
      </c>
      <c r="I39" s="24">
        <f t="shared" si="1"/>
        <v>15</v>
      </c>
      <c r="J39" s="24">
        <f t="shared" si="1"/>
        <v>0</v>
      </c>
      <c r="K39" s="24">
        <f t="shared" si="1"/>
        <v>0</v>
      </c>
      <c r="L39" s="24">
        <f t="shared" si="1"/>
        <v>0</v>
      </c>
      <c r="M39" s="24">
        <f t="shared" si="1"/>
        <v>90</v>
      </c>
      <c r="N39" s="24">
        <f t="shared" si="1"/>
        <v>150</v>
      </c>
      <c r="O39" s="23"/>
      <c r="P39" s="23"/>
      <c r="Q39" s="23"/>
    </row>
    <row r="40" spans="4:17" ht="13.5" customHeight="1">
      <c r="D40" s="130" t="s">
        <v>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4:17" ht="13.5" customHeight="1">
      <c r="D41" s="126" t="s">
        <v>39</v>
      </c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</row>
    <row r="42" spans="4:17" ht="13.5" customHeight="1">
      <c r="D42" s="126" t="s">
        <v>40</v>
      </c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</row>
    <row r="43" spans="4:17" ht="13.5" customHeight="1">
      <c r="D43" s="126" t="s">
        <v>41</v>
      </c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</row>
    <row r="44" spans="4:17" ht="13.5" customHeight="1">
      <c r="D44" s="126" t="s">
        <v>42</v>
      </c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</row>
  </sheetData>
  <sheetProtection selectLockedCells="1" selectUnlockedCells="1"/>
  <mergeCells count="24">
    <mergeCell ref="D11:G12"/>
    <mergeCell ref="H11:O11"/>
    <mergeCell ref="P11:Q12"/>
    <mergeCell ref="H12:M12"/>
    <mergeCell ref="N12:O12"/>
    <mergeCell ref="D15:Q15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43:Q43"/>
    <mergeCell ref="D44:Q44"/>
    <mergeCell ref="Q19:Q20"/>
    <mergeCell ref="H31:Q31"/>
    <mergeCell ref="D39:G39"/>
    <mergeCell ref="D40:Q40"/>
    <mergeCell ref="D41:Q41"/>
    <mergeCell ref="D42:Q4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1:R44"/>
  <sheetViews>
    <sheetView zoomScale="131" zoomScaleNormal="131" zoomScalePageLayoutView="0" workbookViewId="0" topLeftCell="A1">
      <selection activeCell="N13" sqref="N13"/>
    </sheetView>
  </sheetViews>
  <sheetFormatPr defaultColWidth="17.3984375" defaultRowHeight="12.75"/>
  <cols>
    <col min="1" max="3" width="17.3984375" style="0" customWidth="1"/>
    <col min="4" max="4" width="4.59765625" style="0" customWidth="1"/>
    <col min="5" max="5" width="8.3984375" style="0" customWidth="1"/>
    <col min="6" max="6" width="3.59765625" style="0" customWidth="1"/>
    <col min="7" max="7" width="8.3984375" style="0" customWidth="1"/>
    <col min="8" max="8" width="14.3984375" style="0" customWidth="1"/>
    <col min="9" max="9" width="10.796875" style="0" customWidth="1"/>
    <col min="10" max="10" width="11.59765625" style="0" customWidth="1"/>
    <col min="11" max="11" width="14.796875" style="0" customWidth="1"/>
    <col min="12" max="12" width="14" style="0" customWidth="1"/>
    <col min="13" max="13" width="13" style="0" customWidth="1"/>
    <col min="14" max="14" width="12.59765625" style="0" customWidth="1"/>
    <col min="15" max="15" width="17.3984375" style="0" customWidth="1"/>
    <col min="16" max="16" width="19.59765625" style="0" customWidth="1"/>
    <col min="17" max="17" width="17.3984375" style="0" customWidth="1"/>
    <col min="18" max="18" width="31" style="0" customWidth="1"/>
  </cols>
  <sheetData>
    <row r="11" spans="4:17" ht="56.25" customHeight="1">
      <c r="D11" s="120"/>
      <c r="E11" s="120"/>
      <c r="F11" s="120"/>
      <c r="G11" s="120"/>
      <c r="H11" s="121" t="s">
        <v>0</v>
      </c>
      <c r="I11" s="121"/>
      <c r="J11" s="121"/>
      <c r="K11" s="121"/>
      <c r="L11" s="121"/>
      <c r="M11" s="121"/>
      <c r="N11" s="121"/>
      <c r="O11" s="121"/>
      <c r="P11" s="122" t="s">
        <v>1</v>
      </c>
      <c r="Q11" s="122"/>
    </row>
    <row r="12" spans="4:17" ht="56.25" customHeight="1">
      <c r="D12" s="120"/>
      <c r="E12" s="120"/>
      <c r="F12" s="120"/>
      <c r="G12" s="120"/>
      <c r="H12" s="123" t="s">
        <v>2</v>
      </c>
      <c r="I12" s="123"/>
      <c r="J12" s="123"/>
      <c r="K12" s="123"/>
      <c r="L12" s="123"/>
      <c r="M12" s="123"/>
      <c r="N12" s="124" t="s">
        <v>138</v>
      </c>
      <c r="O12" s="124"/>
      <c r="P12" s="122"/>
      <c r="Q12" s="122"/>
    </row>
    <row r="15" spans="4:17" ht="12.75" customHeight="1">
      <c r="D15" s="125" t="s">
        <v>43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</row>
    <row r="16" spans="4:17" ht="12.75" customHeight="1">
      <c r="D16" s="131" t="s">
        <v>61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</row>
    <row r="17" spans="4:17" ht="12.75" customHeight="1">
      <c r="D17" s="131" t="s">
        <v>62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</row>
    <row r="18" spans="4:17" ht="11.25">
      <c r="D18" s="117" t="s">
        <v>3</v>
      </c>
      <c r="E18" s="117"/>
      <c r="F18" s="117"/>
      <c r="G18" s="117"/>
      <c r="H18" s="1"/>
      <c r="I18" s="116"/>
      <c r="J18" s="116"/>
      <c r="K18" s="116"/>
      <c r="L18" s="116"/>
      <c r="M18" s="116"/>
      <c r="N18" s="116"/>
      <c r="O18" s="117" t="s">
        <v>4</v>
      </c>
      <c r="P18" s="117"/>
      <c r="Q18" s="1" t="s">
        <v>5</v>
      </c>
    </row>
    <row r="19" spans="4:17" ht="12.75" customHeight="1">
      <c r="D19" s="118" t="s">
        <v>6</v>
      </c>
      <c r="E19" s="118"/>
      <c r="F19" s="118"/>
      <c r="G19" s="118"/>
      <c r="H19" s="133" t="s">
        <v>7</v>
      </c>
      <c r="I19" s="133" t="s">
        <v>8</v>
      </c>
      <c r="J19" s="133"/>
      <c r="K19" s="133"/>
      <c r="L19" s="133" t="s">
        <v>9</v>
      </c>
      <c r="M19" s="133" t="s">
        <v>10</v>
      </c>
      <c r="N19" s="51" t="s">
        <v>11</v>
      </c>
      <c r="O19" s="51" t="s">
        <v>12</v>
      </c>
      <c r="P19" s="51" t="s">
        <v>13</v>
      </c>
      <c r="Q19" s="108" t="s">
        <v>14</v>
      </c>
    </row>
    <row r="20" spans="4:17" ht="31.5">
      <c r="D20" s="118"/>
      <c r="E20" s="118"/>
      <c r="F20" s="118"/>
      <c r="G20" s="118"/>
      <c r="H20" s="133"/>
      <c r="I20" s="50" t="s">
        <v>15</v>
      </c>
      <c r="J20" s="50" t="s">
        <v>16</v>
      </c>
      <c r="K20" s="50" t="s">
        <v>17</v>
      </c>
      <c r="L20" s="133"/>
      <c r="M20" s="133"/>
      <c r="N20" s="50" t="s">
        <v>33</v>
      </c>
      <c r="O20" s="50" t="s">
        <v>34</v>
      </c>
      <c r="P20" s="50" t="s">
        <v>35</v>
      </c>
      <c r="Q20" s="108"/>
    </row>
    <row r="21" spans="4:18" ht="10.5">
      <c r="D21" s="4">
        <v>1</v>
      </c>
      <c r="E21" s="5">
        <v>43859</v>
      </c>
      <c r="F21" s="6" t="s">
        <v>19</v>
      </c>
      <c r="G21" s="7">
        <v>43863</v>
      </c>
      <c r="H21" s="52">
        <v>2</v>
      </c>
      <c r="I21" s="52"/>
      <c r="J21" s="52"/>
      <c r="K21" s="52"/>
      <c r="L21" s="52"/>
      <c r="M21" s="52">
        <v>6</v>
      </c>
      <c r="N21" s="52">
        <f aca="true" t="shared" si="0" ref="N21:N38">SUM(H21:M21)</f>
        <v>8</v>
      </c>
      <c r="O21" s="53"/>
      <c r="P21" s="9" t="s">
        <v>130</v>
      </c>
      <c r="Q21" s="9" t="s">
        <v>63</v>
      </c>
      <c r="R21" s="10"/>
    </row>
    <row r="22" spans="4:17" ht="10.5">
      <c r="D22" s="4">
        <v>2</v>
      </c>
      <c r="E22" s="5">
        <v>43864</v>
      </c>
      <c r="F22" s="6" t="s">
        <v>19</v>
      </c>
      <c r="G22" s="7">
        <v>43870</v>
      </c>
      <c r="H22" s="52">
        <v>4</v>
      </c>
      <c r="I22" s="52"/>
      <c r="J22" s="52"/>
      <c r="K22" s="52"/>
      <c r="L22" s="52"/>
      <c r="M22" s="52">
        <v>6</v>
      </c>
      <c r="N22" s="52">
        <f t="shared" si="0"/>
        <v>10</v>
      </c>
      <c r="O22" s="53"/>
      <c r="P22" s="9" t="s">
        <v>131</v>
      </c>
      <c r="Q22" s="54" t="s">
        <v>63</v>
      </c>
    </row>
    <row r="23" spans="4:17" ht="10.5">
      <c r="D23" s="4">
        <v>3</v>
      </c>
      <c r="E23" s="5">
        <v>43871</v>
      </c>
      <c r="F23" s="6" t="s">
        <v>19</v>
      </c>
      <c r="G23" s="7">
        <v>43877</v>
      </c>
      <c r="H23" s="52">
        <v>3</v>
      </c>
      <c r="I23" s="52"/>
      <c r="J23" s="52"/>
      <c r="K23" s="52"/>
      <c r="L23" s="52"/>
      <c r="M23" s="52">
        <v>6</v>
      </c>
      <c r="N23" s="52">
        <f t="shared" si="0"/>
        <v>9</v>
      </c>
      <c r="O23" s="53"/>
      <c r="P23" s="9" t="s">
        <v>132</v>
      </c>
      <c r="Q23" s="54"/>
    </row>
    <row r="24" spans="4:17" ht="10.5">
      <c r="D24" s="4">
        <v>4</v>
      </c>
      <c r="E24" s="5">
        <v>43878</v>
      </c>
      <c r="F24" s="6" t="s">
        <v>19</v>
      </c>
      <c r="G24" s="7">
        <v>43884</v>
      </c>
      <c r="H24" s="52">
        <v>3</v>
      </c>
      <c r="I24" s="52"/>
      <c r="J24" s="52">
        <v>1</v>
      </c>
      <c r="K24" s="52"/>
      <c r="L24" s="52"/>
      <c r="M24" s="52">
        <v>6</v>
      </c>
      <c r="N24" s="52">
        <f t="shared" si="0"/>
        <v>10</v>
      </c>
      <c r="O24" s="53"/>
      <c r="P24" s="9" t="s">
        <v>64</v>
      </c>
      <c r="Q24" s="54" t="s">
        <v>63</v>
      </c>
    </row>
    <row r="25" spans="4:18" ht="11.25">
      <c r="D25" s="4">
        <v>5</v>
      </c>
      <c r="E25" s="5">
        <v>43885</v>
      </c>
      <c r="F25" s="6" t="s">
        <v>19</v>
      </c>
      <c r="G25" s="7">
        <v>43891</v>
      </c>
      <c r="H25" s="52">
        <v>2</v>
      </c>
      <c r="I25" s="52"/>
      <c r="J25" s="52"/>
      <c r="K25" s="52"/>
      <c r="L25" s="52"/>
      <c r="M25" s="52">
        <v>6</v>
      </c>
      <c r="N25" s="52">
        <f t="shared" si="0"/>
        <v>8</v>
      </c>
      <c r="O25" s="53"/>
      <c r="P25" s="9" t="s">
        <v>65</v>
      </c>
      <c r="Q25" s="54" t="s">
        <v>63</v>
      </c>
      <c r="R25" s="11" t="s">
        <v>21</v>
      </c>
    </row>
    <row r="26" spans="4:17" ht="10.5">
      <c r="D26" s="4">
        <v>6</v>
      </c>
      <c r="E26" s="5">
        <v>43892</v>
      </c>
      <c r="F26" s="6" t="s">
        <v>19</v>
      </c>
      <c r="G26" s="7">
        <v>43898</v>
      </c>
      <c r="H26" s="52">
        <v>3</v>
      </c>
      <c r="I26" s="52"/>
      <c r="J26" s="52">
        <v>1</v>
      </c>
      <c r="K26" s="52"/>
      <c r="L26" s="52"/>
      <c r="M26" s="52">
        <v>6</v>
      </c>
      <c r="N26" s="52">
        <f t="shared" si="0"/>
        <v>10</v>
      </c>
      <c r="O26" s="53"/>
      <c r="P26" s="9" t="s">
        <v>133</v>
      </c>
      <c r="Q26" s="54" t="s">
        <v>63</v>
      </c>
    </row>
    <row r="27" spans="4:17" ht="10.5">
      <c r="D27" s="4">
        <v>7</v>
      </c>
      <c r="E27" s="5">
        <v>43899</v>
      </c>
      <c r="F27" s="6" t="s">
        <v>19</v>
      </c>
      <c r="G27" s="7">
        <v>43905</v>
      </c>
      <c r="H27" s="52">
        <v>3</v>
      </c>
      <c r="I27" s="52"/>
      <c r="J27" s="52">
        <v>2</v>
      </c>
      <c r="K27" s="52"/>
      <c r="L27" s="52"/>
      <c r="M27" s="52">
        <v>6</v>
      </c>
      <c r="N27" s="52">
        <f t="shared" si="0"/>
        <v>11</v>
      </c>
      <c r="O27" s="53"/>
      <c r="P27" s="9" t="s">
        <v>134</v>
      </c>
      <c r="Q27" s="53"/>
    </row>
    <row r="28" spans="4:17" ht="10.5">
      <c r="D28" s="4">
        <v>8</v>
      </c>
      <c r="E28" s="5">
        <v>43906</v>
      </c>
      <c r="F28" s="6" t="s">
        <v>19</v>
      </c>
      <c r="G28" s="7">
        <v>43912</v>
      </c>
      <c r="H28" s="52">
        <v>3</v>
      </c>
      <c r="I28" s="52"/>
      <c r="J28" s="52">
        <v>2</v>
      </c>
      <c r="K28" s="52"/>
      <c r="L28" s="52"/>
      <c r="M28" s="52">
        <v>6</v>
      </c>
      <c r="N28" s="52">
        <f t="shared" si="0"/>
        <v>11</v>
      </c>
      <c r="O28" s="53"/>
      <c r="P28" s="9" t="s">
        <v>135</v>
      </c>
      <c r="Q28" s="53"/>
    </row>
    <row r="29" spans="4:17" ht="10.5">
      <c r="D29" s="4">
        <v>9</v>
      </c>
      <c r="E29" s="5">
        <v>43913</v>
      </c>
      <c r="F29" s="6" t="s">
        <v>19</v>
      </c>
      <c r="G29" s="7">
        <v>43919</v>
      </c>
      <c r="H29" s="52">
        <v>3</v>
      </c>
      <c r="I29" s="52"/>
      <c r="J29" s="52"/>
      <c r="K29" s="52"/>
      <c r="L29" s="52"/>
      <c r="M29" s="52">
        <v>6</v>
      </c>
      <c r="N29" s="52">
        <f t="shared" si="0"/>
        <v>9</v>
      </c>
      <c r="O29" s="53"/>
      <c r="P29" s="9" t="s">
        <v>66</v>
      </c>
      <c r="Q29" s="54" t="s">
        <v>67</v>
      </c>
    </row>
    <row r="30" spans="4:17" ht="13.5" customHeight="1">
      <c r="D30" s="4">
        <v>10</v>
      </c>
      <c r="E30" s="5">
        <v>43920</v>
      </c>
      <c r="F30" s="6" t="s">
        <v>19</v>
      </c>
      <c r="G30" s="7">
        <v>43926</v>
      </c>
      <c r="H30" s="52">
        <v>3</v>
      </c>
      <c r="I30" s="52"/>
      <c r="J30" s="52"/>
      <c r="K30" s="52"/>
      <c r="L30" s="52"/>
      <c r="M30" s="52">
        <v>6</v>
      </c>
      <c r="N30" s="52">
        <f t="shared" si="0"/>
        <v>9</v>
      </c>
      <c r="O30" s="55"/>
      <c r="P30" s="56" t="s">
        <v>68</v>
      </c>
      <c r="Q30" s="56"/>
    </row>
    <row r="31" spans="4:17" ht="13.5" customHeight="1">
      <c r="D31" s="4" t="s">
        <v>22</v>
      </c>
      <c r="E31" s="5">
        <v>43927</v>
      </c>
      <c r="F31" s="6" t="s">
        <v>19</v>
      </c>
      <c r="G31" s="7">
        <v>43933</v>
      </c>
      <c r="H31" s="132" t="s">
        <v>36</v>
      </c>
      <c r="I31" s="132"/>
      <c r="J31" s="132"/>
      <c r="K31" s="132"/>
      <c r="L31" s="132"/>
      <c r="M31" s="132"/>
      <c r="N31" s="132">
        <f t="shared" si="0"/>
        <v>0</v>
      </c>
      <c r="O31" s="132"/>
      <c r="P31" s="132"/>
      <c r="Q31" s="132"/>
    </row>
    <row r="32" spans="4:18" ht="11.25">
      <c r="D32" s="4">
        <v>11</v>
      </c>
      <c r="E32" s="5">
        <v>43934</v>
      </c>
      <c r="F32" s="6" t="s">
        <v>19</v>
      </c>
      <c r="G32" s="7">
        <v>43940</v>
      </c>
      <c r="H32" s="52">
        <v>2</v>
      </c>
      <c r="I32" s="52"/>
      <c r="J32" s="52"/>
      <c r="K32" s="52"/>
      <c r="L32" s="52"/>
      <c r="M32" s="52">
        <v>6</v>
      </c>
      <c r="N32" s="52">
        <f t="shared" si="0"/>
        <v>8</v>
      </c>
      <c r="O32" s="53"/>
      <c r="P32" s="9" t="s">
        <v>69</v>
      </c>
      <c r="Q32" s="9"/>
      <c r="R32" s="57" t="s">
        <v>24</v>
      </c>
    </row>
    <row r="33" spans="4:17" ht="10.5">
      <c r="D33" s="4">
        <v>12</v>
      </c>
      <c r="E33" s="5">
        <v>43941</v>
      </c>
      <c r="F33" s="6" t="s">
        <v>19</v>
      </c>
      <c r="G33" s="7">
        <v>43947</v>
      </c>
      <c r="H33" s="52">
        <v>3</v>
      </c>
      <c r="I33" s="52"/>
      <c r="J33" s="52">
        <v>2</v>
      </c>
      <c r="K33" s="52"/>
      <c r="L33" s="52"/>
      <c r="M33" s="52">
        <v>6</v>
      </c>
      <c r="N33" s="52">
        <f t="shared" si="0"/>
        <v>11</v>
      </c>
      <c r="O33" s="53"/>
      <c r="P33" s="9" t="s">
        <v>136</v>
      </c>
      <c r="Q33" s="53"/>
    </row>
    <row r="34" spans="4:18" ht="11.25">
      <c r="D34" s="4">
        <v>13</v>
      </c>
      <c r="E34" s="5">
        <v>43948</v>
      </c>
      <c r="F34" s="6" t="s">
        <v>19</v>
      </c>
      <c r="G34" s="7">
        <v>43954</v>
      </c>
      <c r="H34" s="52">
        <v>3</v>
      </c>
      <c r="I34" s="52"/>
      <c r="J34" s="52">
        <v>2</v>
      </c>
      <c r="K34" s="52"/>
      <c r="L34" s="52"/>
      <c r="M34" s="52">
        <v>6</v>
      </c>
      <c r="N34" s="52">
        <f t="shared" si="0"/>
        <v>11</v>
      </c>
      <c r="O34" s="53"/>
      <c r="P34" s="9" t="s">
        <v>137</v>
      </c>
      <c r="Q34" s="53"/>
      <c r="R34" s="58" t="s">
        <v>25</v>
      </c>
    </row>
    <row r="35" spans="4:18" ht="12">
      <c r="D35" s="4">
        <v>14</v>
      </c>
      <c r="E35" s="5">
        <v>43955</v>
      </c>
      <c r="F35" s="6" t="s">
        <v>19</v>
      </c>
      <c r="G35" s="7">
        <v>43961</v>
      </c>
      <c r="H35" s="52">
        <v>3</v>
      </c>
      <c r="I35" s="52"/>
      <c r="J35" s="52">
        <v>2</v>
      </c>
      <c r="K35" s="52"/>
      <c r="L35" s="52"/>
      <c r="M35" s="52">
        <v>6</v>
      </c>
      <c r="N35" s="52">
        <f t="shared" si="0"/>
        <v>11</v>
      </c>
      <c r="O35" s="53"/>
      <c r="P35" s="9" t="s">
        <v>70</v>
      </c>
      <c r="Q35" s="53"/>
      <c r="R35" s="15"/>
    </row>
    <row r="36" spans="4:18" ht="12">
      <c r="D36" s="4">
        <v>15</v>
      </c>
      <c r="E36" s="5">
        <v>43962</v>
      </c>
      <c r="F36" s="6" t="s">
        <v>19</v>
      </c>
      <c r="G36" s="7">
        <v>43965</v>
      </c>
      <c r="H36" s="52">
        <v>3</v>
      </c>
      <c r="I36" s="52"/>
      <c r="J36" s="52">
        <v>2</v>
      </c>
      <c r="K36" s="52"/>
      <c r="L36" s="52"/>
      <c r="M36" s="52">
        <v>6</v>
      </c>
      <c r="N36" s="52">
        <f t="shared" si="0"/>
        <v>11</v>
      </c>
      <c r="O36" s="53"/>
      <c r="P36" s="54"/>
      <c r="Q36" s="53"/>
      <c r="R36" s="15"/>
    </row>
    <row r="37" spans="4:18" ht="11.25">
      <c r="D37" s="16"/>
      <c r="E37" s="5">
        <v>43966</v>
      </c>
      <c r="F37" s="6" t="s">
        <v>19</v>
      </c>
      <c r="G37" s="7">
        <v>43604</v>
      </c>
      <c r="H37" s="52"/>
      <c r="I37" s="52"/>
      <c r="J37" s="52"/>
      <c r="K37" s="52"/>
      <c r="L37" s="52"/>
      <c r="M37" s="52"/>
      <c r="N37" s="52">
        <f t="shared" si="0"/>
        <v>0</v>
      </c>
      <c r="O37" s="53"/>
      <c r="P37" s="53"/>
      <c r="Q37" s="53"/>
      <c r="R37" s="59" t="s">
        <v>26</v>
      </c>
    </row>
    <row r="38" spans="4:18" ht="11.25">
      <c r="D38" s="18" t="s">
        <v>27</v>
      </c>
      <c r="E38" s="19">
        <v>43605</v>
      </c>
      <c r="F38" s="20" t="s">
        <v>19</v>
      </c>
      <c r="G38" s="21">
        <v>43622</v>
      </c>
      <c r="H38" s="52">
        <v>2</v>
      </c>
      <c r="I38" s="52"/>
      <c r="J38" s="52">
        <v>1</v>
      </c>
      <c r="K38" s="52"/>
      <c r="L38" s="52"/>
      <c r="M38" s="52"/>
      <c r="N38" s="52">
        <f t="shared" si="0"/>
        <v>3</v>
      </c>
      <c r="O38" s="53"/>
      <c r="P38" s="53"/>
      <c r="Q38" s="53"/>
      <c r="R38" s="60" t="s">
        <v>37</v>
      </c>
    </row>
    <row r="39" spans="4:17" ht="12.75" customHeight="1">
      <c r="D39" s="129" t="s">
        <v>29</v>
      </c>
      <c r="E39" s="129"/>
      <c r="F39" s="129"/>
      <c r="G39" s="129"/>
      <c r="H39" s="24">
        <f aca="true" t="shared" si="1" ref="H39:N39">SUM(H21:H38)</f>
        <v>45</v>
      </c>
      <c r="I39" s="24">
        <f t="shared" si="1"/>
        <v>0</v>
      </c>
      <c r="J39" s="24">
        <f t="shared" si="1"/>
        <v>15</v>
      </c>
      <c r="K39" s="24">
        <f t="shared" si="1"/>
        <v>0</v>
      </c>
      <c r="L39" s="24">
        <f t="shared" si="1"/>
        <v>0</v>
      </c>
      <c r="M39" s="24">
        <f t="shared" si="1"/>
        <v>90</v>
      </c>
      <c r="N39" s="24">
        <f t="shared" si="1"/>
        <v>150</v>
      </c>
      <c r="O39" s="23"/>
      <c r="P39" s="23"/>
      <c r="Q39" s="23"/>
    </row>
    <row r="40" spans="4:17" ht="13.5" customHeight="1">
      <c r="D40" s="130" t="s">
        <v>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4:17" ht="13.5" customHeight="1">
      <c r="D41" s="126" t="s">
        <v>39</v>
      </c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</row>
    <row r="42" spans="4:17" ht="13.5" customHeight="1">
      <c r="D42" s="126" t="s">
        <v>40</v>
      </c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</row>
    <row r="43" spans="4:17" ht="13.5" customHeight="1">
      <c r="D43" s="126" t="s">
        <v>41</v>
      </c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</row>
    <row r="44" spans="4:17" ht="13.5" customHeight="1">
      <c r="D44" s="126" t="s">
        <v>42</v>
      </c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</row>
  </sheetData>
  <sheetProtection selectLockedCells="1" selectUnlockedCells="1"/>
  <mergeCells count="24">
    <mergeCell ref="D11:G12"/>
    <mergeCell ref="H11:O11"/>
    <mergeCell ref="P11:Q12"/>
    <mergeCell ref="H12:M12"/>
    <mergeCell ref="N12:O12"/>
    <mergeCell ref="D15:Q15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43:Q43"/>
    <mergeCell ref="D44:Q44"/>
    <mergeCell ref="Q19:Q20"/>
    <mergeCell ref="H31:Q31"/>
    <mergeCell ref="D39:G39"/>
    <mergeCell ref="D40:Q40"/>
    <mergeCell ref="D41:Q41"/>
    <mergeCell ref="D42:Q4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1:R44"/>
  <sheetViews>
    <sheetView zoomScale="131" zoomScaleNormal="131" zoomScalePageLayoutView="0" workbookViewId="0" topLeftCell="A4">
      <selection activeCell="N13" sqref="N13"/>
    </sheetView>
  </sheetViews>
  <sheetFormatPr defaultColWidth="17.3984375" defaultRowHeight="12.75"/>
  <cols>
    <col min="1" max="3" width="17.3984375" style="0" customWidth="1"/>
    <col min="4" max="4" width="4.59765625" style="0" customWidth="1"/>
    <col min="5" max="5" width="8.3984375" style="0" customWidth="1"/>
    <col min="6" max="6" width="3.59765625" style="0" customWidth="1"/>
    <col min="7" max="7" width="8.3984375" style="0" customWidth="1"/>
    <col min="8" max="8" width="14.3984375" style="0" customWidth="1"/>
    <col min="9" max="9" width="10.796875" style="0" customWidth="1"/>
    <col min="10" max="10" width="11.59765625" style="0" customWidth="1"/>
    <col min="11" max="11" width="14.796875" style="0" customWidth="1"/>
    <col min="12" max="12" width="14" style="0" customWidth="1"/>
    <col min="13" max="13" width="13" style="0" customWidth="1"/>
    <col min="14" max="14" width="12.59765625" style="0" customWidth="1"/>
    <col min="15" max="17" width="17.3984375" style="0" customWidth="1"/>
    <col min="18" max="18" width="31" style="0" customWidth="1"/>
  </cols>
  <sheetData>
    <row r="11" spans="4:17" ht="56.25" customHeight="1">
      <c r="D11" s="120"/>
      <c r="E11" s="120"/>
      <c r="F11" s="120"/>
      <c r="G11" s="120"/>
      <c r="H11" s="121" t="s">
        <v>0</v>
      </c>
      <c r="I11" s="121"/>
      <c r="J11" s="121"/>
      <c r="K11" s="121"/>
      <c r="L11" s="121"/>
      <c r="M11" s="121"/>
      <c r="N11" s="121"/>
      <c r="O11" s="121"/>
      <c r="P11" s="122" t="s">
        <v>1</v>
      </c>
      <c r="Q11" s="122"/>
    </row>
    <row r="12" spans="4:17" ht="56.25" customHeight="1">
      <c r="D12" s="120"/>
      <c r="E12" s="120"/>
      <c r="F12" s="120"/>
      <c r="G12" s="120"/>
      <c r="H12" s="123" t="s">
        <v>2</v>
      </c>
      <c r="I12" s="123"/>
      <c r="J12" s="123"/>
      <c r="K12" s="123"/>
      <c r="L12" s="123"/>
      <c r="M12" s="123"/>
      <c r="N12" s="124" t="s">
        <v>138</v>
      </c>
      <c r="O12" s="124"/>
      <c r="P12" s="122"/>
      <c r="Q12" s="122"/>
    </row>
    <row r="15" spans="4:17" s="62" customFormat="1" ht="13.5" customHeight="1">
      <c r="D15" s="142" t="s">
        <v>43</v>
      </c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</row>
    <row r="16" spans="4:17" s="62" customFormat="1" ht="13.5" customHeight="1">
      <c r="D16" s="138" t="s">
        <v>89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</row>
    <row r="17" spans="4:17" s="62" customFormat="1" ht="13.5" customHeight="1">
      <c r="D17" s="138" t="s">
        <v>71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</row>
    <row r="18" spans="4:17" s="62" customFormat="1" ht="11.25">
      <c r="D18" s="139" t="s">
        <v>3</v>
      </c>
      <c r="E18" s="139"/>
      <c r="F18" s="139"/>
      <c r="G18" s="139"/>
      <c r="H18" s="63"/>
      <c r="I18" s="140"/>
      <c r="J18" s="140"/>
      <c r="K18" s="140"/>
      <c r="L18" s="140"/>
      <c r="M18" s="140"/>
      <c r="N18" s="140"/>
      <c r="O18" s="139" t="s">
        <v>4</v>
      </c>
      <c r="P18" s="139"/>
      <c r="Q18" s="63" t="s">
        <v>5</v>
      </c>
    </row>
    <row r="19" spans="4:18" s="61" customFormat="1" ht="12.75" customHeight="1">
      <c r="D19" s="141" t="s">
        <v>6</v>
      </c>
      <c r="E19" s="141"/>
      <c r="F19" s="141"/>
      <c r="G19" s="141"/>
      <c r="H19" s="119" t="s">
        <v>7</v>
      </c>
      <c r="I19" s="119" t="s">
        <v>8</v>
      </c>
      <c r="J19" s="119"/>
      <c r="K19" s="119"/>
      <c r="L19" s="119" t="s">
        <v>9</v>
      </c>
      <c r="M19" s="119" t="s">
        <v>10</v>
      </c>
      <c r="N19" s="3" t="s">
        <v>11</v>
      </c>
      <c r="O19" s="3" t="s">
        <v>12</v>
      </c>
      <c r="P19" s="3" t="s">
        <v>13</v>
      </c>
      <c r="Q19" s="134" t="s">
        <v>14</v>
      </c>
      <c r="R19" s="68"/>
    </row>
    <row r="20" spans="4:18" s="61" customFormat="1" ht="31.5">
      <c r="D20" s="141"/>
      <c r="E20" s="141"/>
      <c r="F20" s="141"/>
      <c r="G20" s="141"/>
      <c r="H20" s="119"/>
      <c r="I20" s="2" t="s">
        <v>15</v>
      </c>
      <c r="J20" s="2" t="s">
        <v>16</v>
      </c>
      <c r="K20" s="2" t="s">
        <v>17</v>
      </c>
      <c r="L20" s="119"/>
      <c r="M20" s="119"/>
      <c r="N20" s="2" t="s">
        <v>33</v>
      </c>
      <c r="O20" s="2" t="s">
        <v>34</v>
      </c>
      <c r="P20" s="2" t="s">
        <v>35</v>
      </c>
      <c r="Q20" s="134"/>
      <c r="R20" s="68"/>
    </row>
    <row r="21" spans="4:18" s="61" customFormat="1" ht="10.5">
      <c r="D21" s="69">
        <v>1</v>
      </c>
      <c r="E21" s="70">
        <v>43859</v>
      </c>
      <c r="F21" s="71" t="s">
        <v>19</v>
      </c>
      <c r="G21" s="72">
        <v>43863</v>
      </c>
      <c r="H21" s="26">
        <v>1</v>
      </c>
      <c r="I21" s="26"/>
      <c r="J21" s="26"/>
      <c r="K21" s="26"/>
      <c r="L21" s="26"/>
      <c r="M21" s="26"/>
      <c r="N21" s="26">
        <f aca="true" t="shared" si="0" ref="N21:N38">SUM(H21:M21)</f>
        <v>1</v>
      </c>
      <c r="O21" s="9"/>
      <c r="P21" s="9" t="s">
        <v>72</v>
      </c>
      <c r="Q21" s="9"/>
      <c r="R21" s="73" t="s">
        <v>20</v>
      </c>
    </row>
    <row r="22" spans="4:18" s="61" customFormat="1" ht="10.5">
      <c r="D22" s="69">
        <v>2</v>
      </c>
      <c r="E22" s="70">
        <v>43864</v>
      </c>
      <c r="F22" s="71" t="s">
        <v>19</v>
      </c>
      <c r="G22" s="72">
        <v>43870</v>
      </c>
      <c r="H22" s="26">
        <v>3</v>
      </c>
      <c r="I22" s="26"/>
      <c r="J22" s="26"/>
      <c r="K22" s="26"/>
      <c r="L22" s="26"/>
      <c r="M22" s="26">
        <v>3</v>
      </c>
      <c r="N22" s="26">
        <f t="shared" si="0"/>
        <v>6</v>
      </c>
      <c r="O22" s="9"/>
      <c r="P22" s="9" t="s">
        <v>73</v>
      </c>
      <c r="Q22" s="9"/>
      <c r="R22" s="68"/>
    </row>
    <row r="23" spans="4:18" s="61" customFormat="1" ht="10.5">
      <c r="D23" s="69">
        <v>3</v>
      </c>
      <c r="E23" s="70">
        <v>43871</v>
      </c>
      <c r="F23" s="71" t="s">
        <v>19</v>
      </c>
      <c r="G23" s="72">
        <v>43877</v>
      </c>
      <c r="H23" s="26">
        <v>3</v>
      </c>
      <c r="I23" s="26"/>
      <c r="J23" s="26"/>
      <c r="K23" s="26"/>
      <c r="L23" s="26"/>
      <c r="M23" s="26">
        <v>3</v>
      </c>
      <c r="N23" s="26">
        <f t="shared" si="0"/>
        <v>6</v>
      </c>
      <c r="O23" s="9"/>
      <c r="P23" s="9" t="s">
        <v>74</v>
      </c>
      <c r="Q23" s="9"/>
      <c r="R23" s="68"/>
    </row>
    <row r="24" spans="4:18" s="61" customFormat="1" ht="10.5">
      <c r="D24" s="69">
        <v>4</v>
      </c>
      <c r="E24" s="70">
        <v>43878</v>
      </c>
      <c r="F24" s="71" t="s">
        <v>19</v>
      </c>
      <c r="G24" s="72">
        <v>43884</v>
      </c>
      <c r="H24" s="26">
        <v>4</v>
      </c>
      <c r="I24" s="26"/>
      <c r="J24" s="26"/>
      <c r="K24" s="26"/>
      <c r="L24" s="26"/>
      <c r="M24" s="26">
        <v>6</v>
      </c>
      <c r="N24" s="26">
        <f t="shared" si="0"/>
        <v>10</v>
      </c>
      <c r="O24" s="9"/>
      <c r="P24" s="9" t="s">
        <v>75</v>
      </c>
      <c r="Q24" s="9"/>
      <c r="R24" s="68"/>
    </row>
    <row r="25" spans="4:18" s="61" customFormat="1" ht="31.5">
      <c r="D25" s="69">
        <v>5</v>
      </c>
      <c r="E25" s="70">
        <v>43885</v>
      </c>
      <c r="F25" s="71" t="s">
        <v>19</v>
      </c>
      <c r="G25" s="72">
        <v>43891</v>
      </c>
      <c r="H25" s="26">
        <v>3</v>
      </c>
      <c r="I25" s="26"/>
      <c r="J25" s="26"/>
      <c r="K25" s="26">
        <v>3</v>
      </c>
      <c r="L25" s="26"/>
      <c r="M25" s="26">
        <v>10</v>
      </c>
      <c r="N25" s="26">
        <f t="shared" si="0"/>
        <v>16</v>
      </c>
      <c r="O25" s="9"/>
      <c r="P25" s="9" t="s">
        <v>76</v>
      </c>
      <c r="Q25" s="9"/>
      <c r="R25" s="74" t="s">
        <v>21</v>
      </c>
    </row>
    <row r="26" spans="4:18" s="61" customFormat="1" ht="10.5">
      <c r="D26" s="69">
        <v>6</v>
      </c>
      <c r="E26" s="70">
        <v>43892</v>
      </c>
      <c r="F26" s="71" t="s">
        <v>19</v>
      </c>
      <c r="G26" s="72">
        <v>43898</v>
      </c>
      <c r="H26" s="26">
        <v>3</v>
      </c>
      <c r="I26" s="26"/>
      <c r="J26" s="26"/>
      <c r="K26" s="26"/>
      <c r="L26" s="26"/>
      <c r="M26" s="26">
        <v>4</v>
      </c>
      <c r="N26" s="26">
        <f t="shared" si="0"/>
        <v>7</v>
      </c>
      <c r="O26" s="9"/>
      <c r="P26" s="9" t="s">
        <v>77</v>
      </c>
      <c r="Q26" s="9"/>
      <c r="R26" s="68"/>
    </row>
    <row r="27" spans="4:18" s="61" customFormat="1" ht="10.5">
      <c r="D27" s="69">
        <v>7</v>
      </c>
      <c r="E27" s="70">
        <v>43899</v>
      </c>
      <c r="F27" s="71" t="s">
        <v>19</v>
      </c>
      <c r="G27" s="72">
        <v>43905</v>
      </c>
      <c r="H27" s="26">
        <v>3</v>
      </c>
      <c r="I27" s="26"/>
      <c r="J27" s="26"/>
      <c r="K27" s="26"/>
      <c r="L27" s="26"/>
      <c r="M27" s="26">
        <v>4</v>
      </c>
      <c r="N27" s="26">
        <f t="shared" si="0"/>
        <v>7</v>
      </c>
      <c r="O27" s="9"/>
      <c r="P27" s="9" t="s">
        <v>78</v>
      </c>
      <c r="Q27" s="9"/>
      <c r="R27" s="68"/>
    </row>
    <row r="28" spans="4:18" s="61" customFormat="1" ht="10.5">
      <c r="D28" s="69">
        <v>8</v>
      </c>
      <c r="E28" s="70">
        <v>43906</v>
      </c>
      <c r="F28" s="71" t="s">
        <v>19</v>
      </c>
      <c r="G28" s="72">
        <v>43912</v>
      </c>
      <c r="H28" s="26">
        <v>3</v>
      </c>
      <c r="I28" s="26"/>
      <c r="J28" s="26"/>
      <c r="K28" s="26"/>
      <c r="L28" s="26"/>
      <c r="M28" s="26">
        <v>5</v>
      </c>
      <c r="N28" s="26">
        <f t="shared" si="0"/>
        <v>8</v>
      </c>
      <c r="O28" s="9" t="s">
        <v>88</v>
      </c>
      <c r="P28" s="9" t="s">
        <v>79</v>
      </c>
      <c r="Q28" s="9"/>
      <c r="R28" s="68"/>
    </row>
    <row r="29" spans="4:18" s="61" customFormat="1" ht="31.5">
      <c r="D29" s="69">
        <v>9</v>
      </c>
      <c r="E29" s="70">
        <v>43913</v>
      </c>
      <c r="F29" s="71" t="s">
        <v>19</v>
      </c>
      <c r="G29" s="72">
        <v>43919</v>
      </c>
      <c r="H29" s="26">
        <v>3</v>
      </c>
      <c r="I29" s="26"/>
      <c r="J29" s="26"/>
      <c r="K29" s="26">
        <v>4</v>
      </c>
      <c r="L29" s="26"/>
      <c r="M29" s="26">
        <v>14</v>
      </c>
      <c r="N29" s="26">
        <f t="shared" si="0"/>
        <v>21</v>
      </c>
      <c r="O29" s="9"/>
      <c r="P29" s="9" t="s">
        <v>80</v>
      </c>
      <c r="Q29" s="9"/>
      <c r="R29" s="68"/>
    </row>
    <row r="30" spans="4:18" s="61" customFormat="1" ht="13.5" customHeight="1">
      <c r="D30" s="69">
        <v>10</v>
      </c>
      <c r="E30" s="70">
        <v>43920</v>
      </c>
      <c r="F30" s="71" t="s">
        <v>19</v>
      </c>
      <c r="G30" s="72">
        <v>43926</v>
      </c>
      <c r="H30" s="26">
        <v>3</v>
      </c>
      <c r="I30" s="26"/>
      <c r="J30" s="26"/>
      <c r="K30" s="26"/>
      <c r="L30" s="26"/>
      <c r="M30" s="26">
        <v>3</v>
      </c>
      <c r="N30" s="26">
        <f t="shared" si="0"/>
        <v>6</v>
      </c>
      <c r="O30" s="75"/>
      <c r="P30" s="76" t="s">
        <v>81</v>
      </c>
      <c r="Q30" s="75"/>
      <c r="R30" s="68"/>
    </row>
    <row r="31" spans="4:18" s="61" customFormat="1" ht="13.5" customHeight="1">
      <c r="D31" s="69" t="s">
        <v>22</v>
      </c>
      <c r="E31" s="70">
        <v>43927</v>
      </c>
      <c r="F31" s="71" t="s">
        <v>19</v>
      </c>
      <c r="G31" s="72">
        <v>43933</v>
      </c>
      <c r="H31" s="135" t="s">
        <v>36</v>
      </c>
      <c r="I31" s="136"/>
      <c r="J31" s="136"/>
      <c r="K31" s="136"/>
      <c r="L31" s="136"/>
      <c r="M31" s="136"/>
      <c r="N31" s="136">
        <f t="shared" si="0"/>
        <v>0</v>
      </c>
      <c r="O31" s="136"/>
      <c r="P31" s="136"/>
      <c r="Q31" s="137"/>
      <c r="R31" s="68"/>
    </row>
    <row r="32" spans="4:18" s="61" customFormat="1" ht="10.5">
      <c r="D32" s="69">
        <v>11</v>
      </c>
      <c r="E32" s="70">
        <v>43934</v>
      </c>
      <c r="F32" s="71" t="s">
        <v>19</v>
      </c>
      <c r="G32" s="72">
        <v>43940</v>
      </c>
      <c r="H32" s="26">
        <v>3</v>
      </c>
      <c r="I32" s="26"/>
      <c r="J32" s="26"/>
      <c r="K32" s="26"/>
      <c r="L32" s="26"/>
      <c r="M32" s="26">
        <v>3</v>
      </c>
      <c r="N32" s="26">
        <f t="shared" si="0"/>
        <v>6</v>
      </c>
      <c r="O32" s="9"/>
      <c r="P32" s="9" t="s">
        <v>82</v>
      </c>
      <c r="Q32" s="9"/>
      <c r="R32" s="77" t="s">
        <v>24</v>
      </c>
    </row>
    <row r="33" spans="4:18" s="61" customFormat="1" ht="10.5">
      <c r="D33" s="69">
        <v>12</v>
      </c>
      <c r="E33" s="70">
        <v>43941</v>
      </c>
      <c r="F33" s="71" t="s">
        <v>19</v>
      </c>
      <c r="G33" s="72">
        <v>43947</v>
      </c>
      <c r="H33" s="26">
        <v>3</v>
      </c>
      <c r="I33" s="26"/>
      <c r="J33" s="26"/>
      <c r="K33" s="26"/>
      <c r="L33" s="26"/>
      <c r="M33" s="26">
        <v>2</v>
      </c>
      <c r="N33" s="26">
        <f t="shared" si="0"/>
        <v>5</v>
      </c>
      <c r="O33" s="9"/>
      <c r="P33" s="9" t="s">
        <v>83</v>
      </c>
      <c r="Q33" s="9"/>
      <c r="R33" s="68"/>
    </row>
    <row r="34" spans="4:18" s="61" customFormat="1" ht="10.5">
      <c r="D34" s="69">
        <v>13</v>
      </c>
      <c r="E34" s="70">
        <v>43948</v>
      </c>
      <c r="F34" s="71" t="s">
        <v>19</v>
      </c>
      <c r="G34" s="72">
        <v>43954</v>
      </c>
      <c r="H34" s="26">
        <v>3</v>
      </c>
      <c r="I34" s="26"/>
      <c r="J34" s="26"/>
      <c r="K34" s="26"/>
      <c r="L34" s="26"/>
      <c r="M34" s="26">
        <v>4</v>
      </c>
      <c r="N34" s="26">
        <f t="shared" si="0"/>
        <v>7</v>
      </c>
      <c r="O34" s="9"/>
      <c r="P34" s="9" t="s">
        <v>84</v>
      </c>
      <c r="Q34" s="9"/>
      <c r="R34" s="78" t="s">
        <v>25</v>
      </c>
    </row>
    <row r="35" spans="4:18" s="61" customFormat="1" ht="10.5">
      <c r="D35" s="69">
        <v>14</v>
      </c>
      <c r="E35" s="70">
        <v>43955</v>
      </c>
      <c r="F35" s="71" t="s">
        <v>19</v>
      </c>
      <c r="G35" s="72">
        <v>43961</v>
      </c>
      <c r="H35" s="26">
        <v>4</v>
      </c>
      <c r="I35" s="26"/>
      <c r="J35" s="26"/>
      <c r="K35" s="26"/>
      <c r="L35" s="26"/>
      <c r="M35" s="26">
        <v>5</v>
      </c>
      <c r="N35" s="26">
        <f t="shared" si="0"/>
        <v>9</v>
      </c>
      <c r="O35" s="9"/>
      <c r="P35" s="9" t="s">
        <v>85</v>
      </c>
      <c r="Q35" s="9"/>
      <c r="R35" s="68"/>
    </row>
    <row r="36" spans="4:18" s="61" customFormat="1" ht="31.5">
      <c r="D36" s="69">
        <v>15</v>
      </c>
      <c r="E36" s="70">
        <v>43962</v>
      </c>
      <c r="F36" s="71" t="s">
        <v>19</v>
      </c>
      <c r="G36" s="72">
        <v>43965</v>
      </c>
      <c r="H36" s="26">
        <v>3</v>
      </c>
      <c r="I36" s="26"/>
      <c r="J36" s="26"/>
      <c r="K36" s="26">
        <v>4</v>
      </c>
      <c r="L36" s="26"/>
      <c r="M36" s="26">
        <v>13</v>
      </c>
      <c r="N36" s="26">
        <f t="shared" si="0"/>
        <v>20</v>
      </c>
      <c r="O36" s="9"/>
      <c r="P36" s="9" t="s">
        <v>86</v>
      </c>
      <c r="Q36" s="9"/>
      <c r="R36" s="68"/>
    </row>
    <row r="37" spans="4:18" s="61" customFormat="1" ht="10.5">
      <c r="D37" s="79"/>
      <c r="E37" s="70">
        <v>43966</v>
      </c>
      <c r="F37" s="71" t="s">
        <v>19</v>
      </c>
      <c r="G37" s="72">
        <v>43604</v>
      </c>
      <c r="H37" s="26"/>
      <c r="I37" s="26"/>
      <c r="J37" s="26"/>
      <c r="K37" s="26"/>
      <c r="L37" s="26"/>
      <c r="M37" s="26"/>
      <c r="N37" s="26">
        <f t="shared" si="0"/>
        <v>0</v>
      </c>
      <c r="O37" s="9" t="s">
        <v>87</v>
      </c>
      <c r="P37" s="9"/>
      <c r="Q37" s="9"/>
      <c r="R37" s="80" t="s">
        <v>26</v>
      </c>
    </row>
    <row r="38" spans="4:18" ht="10.5">
      <c r="D38" s="64" t="s">
        <v>27</v>
      </c>
      <c r="E38" s="65">
        <v>43605</v>
      </c>
      <c r="F38" s="66" t="s">
        <v>19</v>
      </c>
      <c r="G38" s="67">
        <v>43622</v>
      </c>
      <c r="H38" s="26">
        <v>4</v>
      </c>
      <c r="I38" s="26"/>
      <c r="J38" s="26"/>
      <c r="K38" s="26"/>
      <c r="L38" s="26"/>
      <c r="M38" s="26">
        <v>11</v>
      </c>
      <c r="N38" s="26">
        <f t="shared" si="0"/>
        <v>15</v>
      </c>
      <c r="O38" s="9"/>
      <c r="P38" s="9"/>
      <c r="Q38" s="9"/>
      <c r="R38" s="81" t="s">
        <v>37</v>
      </c>
    </row>
    <row r="39" spans="4:18" ht="12.75" customHeight="1">
      <c r="D39" s="129" t="s">
        <v>29</v>
      </c>
      <c r="E39" s="129"/>
      <c r="F39" s="129"/>
      <c r="G39" s="129"/>
      <c r="H39" s="24">
        <f aca="true" t="shared" si="1" ref="H39:N39">SUM(H21:H38)</f>
        <v>49</v>
      </c>
      <c r="I39" s="24">
        <f t="shared" si="1"/>
        <v>0</v>
      </c>
      <c r="J39" s="24">
        <f t="shared" si="1"/>
        <v>0</v>
      </c>
      <c r="K39" s="24">
        <f t="shared" si="1"/>
        <v>11</v>
      </c>
      <c r="L39" s="24">
        <f t="shared" si="1"/>
        <v>0</v>
      </c>
      <c r="M39" s="24">
        <f t="shared" si="1"/>
        <v>90</v>
      </c>
      <c r="N39" s="24">
        <f t="shared" si="1"/>
        <v>150</v>
      </c>
      <c r="O39" s="23"/>
      <c r="P39" s="23"/>
      <c r="Q39" s="23"/>
      <c r="R39" s="68"/>
    </row>
    <row r="40" spans="4:17" ht="13.5" customHeight="1">
      <c r="D40" s="130" t="s">
        <v>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4:17" ht="13.5" customHeight="1">
      <c r="D41" s="126" t="s">
        <v>39</v>
      </c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</row>
    <row r="42" spans="4:17" ht="13.5" customHeight="1">
      <c r="D42" s="126" t="s">
        <v>40</v>
      </c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</row>
    <row r="43" spans="4:17" ht="13.5" customHeight="1">
      <c r="D43" s="126" t="s">
        <v>41</v>
      </c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</row>
    <row r="44" spans="4:17" ht="13.5" customHeight="1">
      <c r="D44" s="126" t="s">
        <v>42</v>
      </c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</row>
  </sheetData>
  <sheetProtection selectLockedCells="1" selectUnlockedCells="1"/>
  <mergeCells count="24">
    <mergeCell ref="D11:G12"/>
    <mergeCell ref="H11:O11"/>
    <mergeCell ref="P11:Q12"/>
    <mergeCell ref="H12:M12"/>
    <mergeCell ref="N12:O12"/>
    <mergeCell ref="D15:Q15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43:Q43"/>
    <mergeCell ref="D44:Q44"/>
    <mergeCell ref="Q19:Q20"/>
    <mergeCell ref="H31:Q31"/>
    <mergeCell ref="D39:G39"/>
    <mergeCell ref="D40:Q40"/>
    <mergeCell ref="D41:Q41"/>
    <mergeCell ref="D42:Q42"/>
  </mergeCells>
  <printOptions/>
  <pageMargins left="0.7875" right="0.7875" top="1.0527777777777778" bottom="1.0527777777777778" header="0.7875" footer="0.7875"/>
  <pageSetup horizontalDpi="300" verticalDpi="300" orientation="portrait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11:R44"/>
  <sheetViews>
    <sheetView zoomScale="131" zoomScaleNormal="131" zoomScalePageLayoutView="0" workbookViewId="0" topLeftCell="A1">
      <selection activeCell="N13" sqref="N13"/>
    </sheetView>
  </sheetViews>
  <sheetFormatPr defaultColWidth="17.3984375" defaultRowHeight="12.75"/>
  <cols>
    <col min="1" max="3" width="17.3984375" style="0" customWidth="1"/>
    <col min="4" max="4" width="4.59765625" style="0" customWidth="1"/>
    <col min="5" max="5" width="8.3984375" style="0" customWidth="1"/>
    <col min="6" max="6" width="3.59765625" style="0" customWidth="1"/>
    <col min="7" max="7" width="8.3984375" style="0" customWidth="1"/>
    <col min="8" max="8" width="14.3984375" style="0" customWidth="1"/>
    <col min="9" max="9" width="10.796875" style="0" customWidth="1"/>
    <col min="10" max="10" width="11.59765625" style="0" customWidth="1"/>
    <col min="11" max="11" width="14.796875" style="0" customWidth="1"/>
    <col min="12" max="12" width="14" style="0" customWidth="1"/>
    <col min="13" max="13" width="13" style="0" customWidth="1"/>
    <col min="14" max="14" width="12.59765625" style="0" customWidth="1"/>
    <col min="15" max="17" width="17.3984375" style="0" customWidth="1"/>
    <col min="18" max="18" width="31" style="0" customWidth="1"/>
  </cols>
  <sheetData>
    <row r="11" spans="4:17" ht="56.25" customHeight="1">
      <c r="D11" s="120"/>
      <c r="E11" s="120"/>
      <c r="F11" s="120"/>
      <c r="G11" s="120"/>
      <c r="H11" s="121" t="s">
        <v>0</v>
      </c>
      <c r="I11" s="121"/>
      <c r="J11" s="121"/>
      <c r="K11" s="121"/>
      <c r="L11" s="121"/>
      <c r="M11" s="121"/>
      <c r="N11" s="121"/>
      <c r="O11" s="121"/>
      <c r="P11" s="122" t="s">
        <v>1</v>
      </c>
      <c r="Q11" s="122"/>
    </row>
    <row r="12" spans="4:17" ht="56.25" customHeight="1">
      <c r="D12" s="120"/>
      <c r="E12" s="120"/>
      <c r="F12" s="120"/>
      <c r="G12" s="120"/>
      <c r="H12" s="123" t="s">
        <v>2</v>
      </c>
      <c r="I12" s="123"/>
      <c r="J12" s="123"/>
      <c r="K12" s="123"/>
      <c r="L12" s="123"/>
      <c r="M12" s="123"/>
      <c r="N12" s="124" t="s">
        <v>138</v>
      </c>
      <c r="O12" s="124"/>
      <c r="P12" s="122"/>
      <c r="Q12" s="122"/>
    </row>
    <row r="15" spans="4:17" ht="13.5" customHeight="1">
      <c r="D15" s="125" t="s">
        <v>90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</row>
    <row r="16" spans="4:17" ht="13.5" customHeight="1">
      <c r="D16" s="131" t="s">
        <v>91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</row>
    <row r="17" spans="4:17" ht="13.5" customHeight="1">
      <c r="D17" s="131" t="s">
        <v>92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</row>
    <row r="18" spans="4:17" ht="11.25">
      <c r="D18" s="117" t="s">
        <v>3</v>
      </c>
      <c r="E18" s="117"/>
      <c r="F18" s="117"/>
      <c r="G18" s="117"/>
      <c r="H18" s="1"/>
      <c r="I18" s="116"/>
      <c r="J18" s="116"/>
      <c r="K18" s="116"/>
      <c r="L18" s="116"/>
      <c r="M18" s="116"/>
      <c r="N18" s="116"/>
      <c r="O18" s="117" t="s">
        <v>4</v>
      </c>
      <c r="P18" s="117"/>
      <c r="Q18" s="1" t="s">
        <v>5</v>
      </c>
    </row>
    <row r="19" spans="4:17" ht="12.75" customHeight="1">
      <c r="D19" s="118" t="s">
        <v>6</v>
      </c>
      <c r="E19" s="118"/>
      <c r="F19" s="118"/>
      <c r="G19" s="118"/>
      <c r="H19" s="119" t="s">
        <v>7</v>
      </c>
      <c r="I19" s="119" t="s">
        <v>8</v>
      </c>
      <c r="J19" s="119"/>
      <c r="K19" s="119"/>
      <c r="L19" s="119" t="s">
        <v>9</v>
      </c>
      <c r="M19" s="119" t="s">
        <v>10</v>
      </c>
      <c r="N19" s="3" t="s">
        <v>11</v>
      </c>
      <c r="O19" s="3" t="s">
        <v>12</v>
      </c>
      <c r="P19" s="3" t="s">
        <v>13</v>
      </c>
      <c r="Q19" s="108" t="s">
        <v>14</v>
      </c>
    </row>
    <row r="20" spans="4:17" ht="31.5">
      <c r="D20" s="118"/>
      <c r="E20" s="118"/>
      <c r="F20" s="118"/>
      <c r="G20" s="118"/>
      <c r="H20" s="145"/>
      <c r="I20" s="28" t="s">
        <v>15</v>
      </c>
      <c r="J20" s="28" t="s">
        <v>16</v>
      </c>
      <c r="K20" s="28" t="s">
        <v>17</v>
      </c>
      <c r="L20" s="145"/>
      <c r="M20" s="145"/>
      <c r="N20" s="28" t="s">
        <v>33</v>
      </c>
      <c r="O20" s="28" t="s">
        <v>34</v>
      </c>
      <c r="P20" s="28" t="s">
        <v>35</v>
      </c>
      <c r="Q20" s="143"/>
    </row>
    <row r="21" spans="4:18" ht="10.5">
      <c r="D21" s="4">
        <v>1</v>
      </c>
      <c r="E21" s="5">
        <v>43859</v>
      </c>
      <c r="F21" s="6" t="s">
        <v>19</v>
      </c>
      <c r="G21" s="89">
        <v>43863</v>
      </c>
      <c r="H21" s="46">
        <v>1</v>
      </c>
      <c r="I21" s="97"/>
      <c r="J21" s="97"/>
      <c r="K21" s="97"/>
      <c r="L21" s="97"/>
      <c r="M21" s="46">
        <v>2</v>
      </c>
      <c r="N21" s="97">
        <f aca="true" t="shared" si="0" ref="N21:N30">SUM(H21:M21)</f>
        <v>3</v>
      </c>
      <c r="O21" s="98"/>
      <c r="P21" s="99" t="s">
        <v>93</v>
      </c>
      <c r="Q21" s="98"/>
      <c r="R21" s="103" t="s">
        <v>20</v>
      </c>
    </row>
    <row r="22" spans="4:17" ht="10.5">
      <c r="D22" s="4">
        <v>2</v>
      </c>
      <c r="E22" s="5">
        <v>43864</v>
      </c>
      <c r="F22" s="6" t="s">
        <v>19</v>
      </c>
      <c r="G22" s="89">
        <v>43870</v>
      </c>
      <c r="H22" s="46">
        <v>3</v>
      </c>
      <c r="I22" s="97"/>
      <c r="J22" s="97"/>
      <c r="K22" s="97"/>
      <c r="L22" s="97"/>
      <c r="M22" s="46">
        <v>5</v>
      </c>
      <c r="N22" s="97">
        <f t="shared" si="0"/>
        <v>8</v>
      </c>
      <c r="O22" s="98"/>
      <c r="P22" s="99" t="s">
        <v>94</v>
      </c>
      <c r="Q22" s="98"/>
    </row>
    <row r="23" spans="4:17" ht="10.5">
      <c r="D23" s="4">
        <v>3</v>
      </c>
      <c r="E23" s="5">
        <v>43871</v>
      </c>
      <c r="F23" s="6" t="s">
        <v>19</v>
      </c>
      <c r="G23" s="89">
        <v>43877</v>
      </c>
      <c r="H23" s="46">
        <v>2</v>
      </c>
      <c r="I23" s="97"/>
      <c r="J23" s="97"/>
      <c r="K23" s="97"/>
      <c r="L23" s="97"/>
      <c r="M23" s="46">
        <v>5</v>
      </c>
      <c r="N23" s="97">
        <f t="shared" si="0"/>
        <v>7</v>
      </c>
      <c r="O23" s="98"/>
      <c r="P23" s="99" t="s">
        <v>47</v>
      </c>
      <c r="Q23" s="98"/>
    </row>
    <row r="24" spans="4:17" ht="10.5">
      <c r="D24" s="4">
        <v>4</v>
      </c>
      <c r="E24" s="5">
        <v>43878</v>
      </c>
      <c r="F24" s="6" t="s">
        <v>19</v>
      </c>
      <c r="G24" s="89">
        <v>43884</v>
      </c>
      <c r="H24" s="46">
        <v>3</v>
      </c>
      <c r="I24" s="97"/>
      <c r="J24" s="97"/>
      <c r="K24" s="97"/>
      <c r="L24" s="97"/>
      <c r="M24" s="46">
        <v>5</v>
      </c>
      <c r="N24" s="97">
        <f t="shared" si="0"/>
        <v>8</v>
      </c>
      <c r="O24" s="98"/>
      <c r="P24" s="99" t="s">
        <v>95</v>
      </c>
      <c r="Q24" s="98"/>
    </row>
    <row r="25" spans="4:18" ht="11.25">
      <c r="D25" s="4">
        <v>5</v>
      </c>
      <c r="E25" s="5">
        <v>43885</v>
      </c>
      <c r="F25" s="6" t="s">
        <v>19</v>
      </c>
      <c r="G25" s="89">
        <v>43891</v>
      </c>
      <c r="H25" s="46">
        <v>2</v>
      </c>
      <c r="I25" s="97"/>
      <c r="J25" s="97"/>
      <c r="K25" s="97"/>
      <c r="L25" s="97"/>
      <c r="M25" s="46">
        <v>6</v>
      </c>
      <c r="N25" s="97">
        <f t="shared" si="0"/>
        <v>8</v>
      </c>
      <c r="O25" s="98"/>
      <c r="P25" s="99" t="s">
        <v>96</v>
      </c>
      <c r="Q25" s="98"/>
      <c r="R25" s="91" t="s">
        <v>21</v>
      </c>
    </row>
    <row r="26" spans="4:17" ht="10.5">
      <c r="D26" s="4">
        <v>6</v>
      </c>
      <c r="E26" s="5">
        <v>43892</v>
      </c>
      <c r="F26" s="6" t="s">
        <v>19</v>
      </c>
      <c r="G26" s="89">
        <v>43898</v>
      </c>
      <c r="H26" s="46">
        <v>2</v>
      </c>
      <c r="I26" s="97"/>
      <c r="J26" s="97"/>
      <c r="K26" s="97"/>
      <c r="L26" s="97"/>
      <c r="M26" s="46">
        <v>5</v>
      </c>
      <c r="N26" s="97">
        <f t="shared" si="0"/>
        <v>7</v>
      </c>
      <c r="O26" s="98"/>
      <c r="P26" s="99" t="s">
        <v>51</v>
      </c>
      <c r="Q26" s="98"/>
    </row>
    <row r="27" spans="4:17" ht="10.5">
      <c r="D27" s="4">
        <v>7</v>
      </c>
      <c r="E27" s="5">
        <v>43899</v>
      </c>
      <c r="F27" s="6" t="s">
        <v>19</v>
      </c>
      <c r="G27" s="89">
        <v>43905</v>
      </c>
      <c r="H27" s="46">
        <v>3</v>
      </c>
      <c r="I27" s="97">
        <v>2</v>
      </c>
      <c r="J27" s="97"/>
      <c r="K27" s="97"/>
      <c r="L27" s="97"/>
      <c r="M27" s="46">
        <v>5</v>
      </c>
      <c r="N27" s="97">
        <f t="shared" si="0"/>
        <v>10</v>
      </c>
      <c r="O27" s="98"/>
      <c r="P27" s="99" t="s">
        <v>52</v>
      </c>
      <c r="Q27" s="98"/>
    </row>
    <row r="28" spans="4:17" ht="10.5">
      <c r="D28" s="4">
        <v>8</v>
      </c>
      <c r="E28" s="5">
        <v>43906</v>
      </c>
      <c r="F28" s="6" t="s">
        <v>19</v>
      </c>
      <c r="G28" s="89">
        <v>43912</v>
      </c>
      <c r="H28" s="46">
        <v>3</v>
      </c>
      <c r="I28" s="97">
        <v>2</v>
      </c>
      <c r="J28" s="97"/>
      <c r="K28" s="97"/>
      <c r="L28" s="97"/>
      <c r="M28" s="46">
        <v>5</v>
      </c>
      <c r="N28" s="97">
        <f t="shared" si="0"/>
        <v>10</v>
      </c>
      <c r="O28" s="98"/>
      <c r="P28" s="99" t="s">
        <v>97</v>
      </c>
      <c r="Q28" s="98"/>
    </row>
    <row r="29" spans="4:17" ht="10.5">
      <c r="D29" s="4">
        <v>9</v>
      </c>
      <c r="E29" s="5">
        <v>43913</v>
      </c>
      <c r="F29" s="6" t="s">
        <v>19</v>
      </c>
      <c r="G29" s="89">
        <v>43919</v>
      </c>
      <c r="H29" s="46">
        <v>3</v>
      </c>
      <c r="I29" s="97">
        <v>2</v>
      </c>
      <c r="J29" s="97"/>
      <c r="K29" s="97"/>
      <c r="L29" s="97"/>
      <c r="M29" s="46">
        <v>6</v>
      </c>
      <c r="N29" s="97">
        <f t="shared" si="0"/>
        <v>11</v>
      </c>
      <c r="O29" s="98"/>
      <c r="P29" s="99" t="s">
        <v>98</v>
      </c>
      <c r="Q29" s="98"/>
    </row>
    <row r="30" spans="4:17" ht="13.5" customHeight="1">
      <c r="D30" s="4">
        <v>10</v>
      </c>
      <c r="E30" s="5">
        <v>43920</v>
      </c>
      <c r="F30" s="6" t="s">
        <v>19</v>
      </c>
      <c r="G30" s="89">
        <v>43926</v>
      </c>
      <c r="H30" s="46">
        <v>3</v>
      </c>
      <c r="I30" s="97">
        <v>2</v>
      </c>
      <c r="J30" s="97"/>
      <c r="K30" s="97"/>
      <c r="L30" s="97"/>
      <c r="M30" s="46">
        <v>3</v>
      </c>
      <c r="N30" s="97">
        <f t="shared" si="0"/>
        <v>8</v>
      </c>
      <c r="O30" s="100"/>
      <c r="P30" s="99" t="s">
        <v>99</v>
      </c>
      <c r="Q30" s="100"/>
    </row>
    <row r="31" spans="4:17" ht="13.5" customHeight="1">
      <c r="D31" s="4" t="s">
        <v>22</v>
      </c>
      <c r="E31" s="5">
        <v>43927</v>
      </c>
      <c r="F31" s="6" t="s">
        <v>19</v>
      </c>
      <c r="G31" s="89">
        <v>43933</v>
      </c>
      <c r="H31" s="144" t="s">
        <v>36</v>
      </c>
      <c r="I31" s="144"/>
      <c r="J31" s="144"/>
      <c r="K31" s="144"/>
      <c r="L31" s="144"/>
      <c r="M31" s="144"/>
      <c r="N31" s="144">
        <f aca="true" t="shared" si="1" ref="N31:N38">SUM(H31:M31)</f>
        <v>0</v>
      </c>
      <c r="O31" s="144"/>
      <c r="P31" s="144"/>
      <c r="Q31" s="144"/>
    </row>
    <row r="32" spans="4:18" ht="11.25">
      <c r="D32" s="4">
        <v>11</v>
      </c>
      <c r="E32" s="5">
        <v>43934</v>
      </c>
      <c r="F32" s="6" t="s">
        <v>19</v>
      </c>
      <c r="G32" s="89">
        <v>43940</v>
      </c>
      <c r="H32" s="46">
        <v>3</v>
      </c>
      <c r="I32" s="97">
        <v>2</v>
      </c>
      <c r="J32" s="97"/>
      <c r="K32" s="97"/>
      <c r="L32" s="97"/>
      <c r="M32" s="46">
        <v>6</v>
      </c>
      <c r="N32" s="97">
        <f t="shared" si="1"/>
        <v>11</v>
      </c>
      <c r="O32" s="98"/>
      <c r="P32" s="99" t="s">
        <v>100</v>
      </c>
      <c r="Q32" s="98"/>
      <c r="R32" s="104" t="s">
        <v>24</v>
      </c>
    </row>
    <row r="33" spans="4:17" ht="21">
      <c r="D33" s="4">
        <v>12</v>
      </c>
      <c r="E33" s="5">
        <v>43941</v>
      </c>
      <c r="F33" s="6" t="s">
        <v>19</v>
      </c>
      <c r="G33" s="89">
        <v>43947</v>
      </c>
      <c r="H33" s="46">
        <v>3</v>
      </c>
      <c r="I33" s="97">
        <v>9</v>
      </c>
      <c r="J33" s="97"/>
      <c r="K33" s="97"/>
      <c r="L33" s="97"/>
      <c r="M33" s="46">
        <v>6</v>
      </c>
      <c r="N33" s="97">
        <f t="shared" si="1"/>
        <v>18</v>
      </c>
      <c r="O33" s="98"/>
      <c r="P33" s="99" t="s">
        <v>101</v>
      </c>
      <c r="Q33" s="98" t="s">
        <v>102</v>
      </c>
    </row>
    <row r="34" spans="4:18" ht="11.25">
      <c r="D34" s="4">
        <v>13</v>
      </c>
      <c r="E34" s="5">
        <v>43948</v>
      </c>
      <c r="F34" s="6" t="s">
        <v>19</v>
      </c>
      <c r="G34" s="89">
        <v>43954</v>
      </c>
      <c r="H34" s="46">
        <v>2</v>
      </c>
      <c r="I34" s="97"/>
      <c r="J34" s="97"/>
      <c r="K34" s="97"/>
      <c r="L34" s="97"/>
      <c r="M34" s="46">
        <v>5</v>
      </c>
      <c r="N34" s="97">
        <f t="shared" si="1"/>
        <v>7</v>
      </c>
      <c r="O34" s="98"/>
      <c r="P34" s="99" t="s">
        <v>57</v>
      </c>
      <c r="Q34" s="98"/>
      <c r="R34" s="92" t="s">
        <v>25</v>
      </c>
    </row>
    <row r="35" spans="4:18" ht="31.5">
      <c r="D35" s="4">
        <v>14</v>
      </c>
      <c r="E35" s="5">
        <v>43955</v>
      </c>
      <c r="F35" s="6" t="s">
        <v>19</v>
      </c>
      <c r="G35" s="89">
        <v>43961</v>
      </c>
      <c r="H35" s="46">
        <v>2</v>
      </c>
      <c r="I35" s="97"/>
      <c r="J35" s="97"/>
      <c r="K35" s="97"/>
      <c r="L35" s="97"/>
      <c r="M35" s="46">
        <v>3</v>
      </c>
      <c r="N35" s="97">
        <f t="shared" si="1"/>
        <v>5</v>
      </c>
      <c r="O35" s="102" t="s">
        <v>103</v>
      </c>
      <c r="P35" s="99" t="s">
        <v>58</v>
      </c>
      <c r="Q35" s="98"/>
      <c r="R35" s="15"/>
    </row>
    <row r="36" spans="4:18" ht="21">
      <c r="D36" s="4">
        <v>15</v>
      </c>
      <c r="E36" s="5">
        <v>43962</v>
      </c>
      <c r="F36" s="6" t="s">
        <v>19</v>
      </c>
      <c r="G36" s="89">
        <v>43965</v>
      </c>
      <c r="H36" s="46">
        <v>3</v>
      </c>
      <c r="I36" s="97">
        <v>1</v>
      </c>
      <c r="J36" s="97"/>
      <c r="K36" s="97"/>
      <c r="L36" s="97"/>
      <c r="M36" s="46">
        <v>3</v>
      </c>
      <c r="N36" s="97">
        <f t="shared" si="1"/>
        <v>7</v>
      </c>
      <c r="O36" s="102" t="s">
        <v>104</v>
      </c>
      <c r="P36" s="99" t="s">
        <v>105</v>
      </c>
      <c r="Q36" s="98"/>
      <c r="R36" s="15"/>
    </row>
    <row r="37" spans="4:18" ht="11.25">
      <c r="D37" s="16"/>
      <c r="E37" s="5">
        <v>43966</v>
      </c>
      <c r="F37" s="6" t="s">
        <v>19</v>
      </c>
      <c r="G37" s="89">
        <v>43604</v>
      </c>
      <c r="H37" s="46"/>
      <c r="I37" s="97"/>
      <c r="J37" s="97"/>
      <c r="K37" s="97"/>
      <c r="L37" s="97"/>
      <c r="M37" s="46">
        <v>20</v>
      </c>
      <c r="N37" s="97">
        <f t="shared" si="1"/>
        <v>20</v>
      </c>
      <c r="O37" s="98"/>
      <c r="P37" s="99"/>
      <c r="Q37" s="98"/>
      <c r="R37" s="93" t="s">
        <v>26</v>
      </c>
    </row>
    <row r="38" spans="4:18" ht="11.25">
      <c r="D38" s="18" t="s">
        <v>27</v>
      </c>
      <c r="E38" s="19">
        <v>43605</v>
      </c>
      <c r="F38" s="20" t="s">
        <v>19</v>
      </c>
      <c r="G38" s="90">
        <v>43622</v>
      </c>
      <c r="H38" s="101">
        <v>2</v>
      </c>
      <c r="I38" s="97"/>
      <c r="J38" s="97"/>
      <c r="K38" s="97"/>
      <c r="L38" s="97"/>
      <c r="M38" s="97"/>
      <c r="N38" s="97">
        <f t="shared" si="1"/>
        <v>2</v>
      </c>
      <c r="O38" s="98"/>
      <c r="P38" s="98"/>
      <c r="Q38" s="98"/>
      <c r="R38" s="94" t="s">
        <v>37</v>
      </c>
    </row>
    <row r="39" spans="4:17" ht="12.75" customHeight="1">
      <c r="D39" s="129" t="s">
        <v>29</v>
      </c>
      <c r="E39" s="129"/>
      <c r="F39" s="129"/>
      <c r="G39" s="129"/>
      <c r="H39" s="95">
        <f aca="true" t="shared" si="2" ref="H39:N39">SUM(H21:H38)</f>
        <v>40</v>
      </c>
      <c r="I39" s="95">
        <f t="shared" si="2"/>
        <v>20</v>
      </c>
      <c r="J39" s="95">
        <f t="shared" si="2"/>
        <v>0</v>
      </c>
      <c r="K39" s="95">
        <f t="shared" si="2"/>
        <v>0</v>
      </c>
      <c r="L39" s="95">
        <f t="shared" si="2"/>
        <v>0</v>
      </c>
      <c r="M39" s="95">
        <f t="shared" si="2"/>
        <v>90</v>
      </c>
      <c r="N39" s="95">
        <f t="shared" si="2"/>
        <v>150</v>
      </c>
      <c r="O39" s="96"/>
      <c r="P39" s="96"/>
      <c r="Q39" s="96"/>
    </row>
    <row r="40" spans="4:17" ht="13.5" customHeight="1">
      <c r="D40" s="130" t="s">
        <v>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4:17" ht="13.5" customHeight="1">
      <c r="D41" s="126" t="s">
        <v>39</v>
      </c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</row>
    <row r="42" spans="4:17" ht="13.5" customHeight="1">
      <c r="D42" s="126" t="s">
        <v>40</v>
      </c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</row>
    <row r="43" spans="4:17" ht="13.5" customHeight="1">
      <c r="D43" s="126" t="s">
        <v>41</v>
      </c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</row>
    <row r="44" spans="4:17" ht="13.5" customHeight="1">
      <c r="D44" s="126" t="s">
        <v>42</v>
      </c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</row>
  </sheetData>
  <sheetProtection selectLockedCells="1" selectUnlockedCells="1"/>
  <mergeCells count="24">
    <mergeCell ref="D11:G12"/>
    <mergeCell ref="H11:O11"/>
    <mergeCell ref="P11:Q12"/>
    <mergeCell ref="H12:M12"/>
    <mergeCell ref="N12:O12"/>
    <mergeCell ref="D15:Q15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43:Q43"/>
    <mergeCell ref="D44:Q44"/>
    <mergeCell ref="Q19:Q20"/>
    <mergeCell ref="H31:Q31"/>
    <mergeCell ref="D39:G39"/>
    <mergeCell ref="D40:Q40"/>
    <mergeCell ref="D41:Q41"/>
    <mergeCell ref="D42:Q42"/>
  </mergeCells>
  <printOptions/>
  <pageMargins left="0.7875" right="0.7875" top="1.0527777777777778" bottom="1.0527777777777778" header="0.7875" footer="0.7875"/>
  <pageSetup horizontalDpi="300" verticalDpi="300" orientation="landscape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1:R44"/>
  <sheetViews>
    <sheetView tabSelected="1" zoomScale="131" zoomScaleNormal="131" zoomScalePageLayoutView="0" workbookViewId="0" topLeftCell="A1">
      <selection activeCell="N13" sqref="N13"/>
    </sheetView>
  </sheetViews>
  <sheetFormatPr defaultColWidth="17.3984375" defaultRowHeight="12.75"/>
  <cols>
    <col min="1" max="3" width="17.3984375" style="0" customWidth="1"/>
    <col min="4" max="4" width="4.59765625" style="0" customWidth="1"/>
    <col min="5" max="5" width="8.3984375" style="0" customWidth="1"/>
    <col min="6" max="6" width="3.59765625" style="0" customWidth="1"/>
    <col min="7" max="7" width="8.3984375" style="0" customWidth="1"/>
    <col min="8" max="8" width="14.3984375" style="0" customWidth="1"/>
    <col min="9" max="9" width="10.796875" style="0" customWidth="1"/>
    <col min="10" max="10" width="11.59765625" style="0" customWidth="1"/>
    <col min="11" max="11" width="14.796875" style="0" customWidth="1"/>
    <col min="12" max="12" width="14" style="0" customWidth="1"/>
    <col min="13" max="13" width="13" style="0" customWidth="1"/>
    <col min="14" max="14" width="12.59765625" style="0" customWidth="1"/>
    <col min="15" max="15" width="21" style="0" customWidth="1"/>
    <col min="16" max="17" width="17.3984375" style="0" customWidth="1"/>
    <col min="18" max="18" width="36.796875" style="0" customWidth="1"/>
  </cols>
  <sheetData>
    <row r="11" spans="4:17" ht="56.25" customHeight="1">
      <c r="D11" s="120"/>
      <c r="E11" s="120"/>
      <c r="F11" s="120"/>
      <c r="G11" s="120"/>
      <c r="H11" s="121" t="s">
        <v>0</v>
      </c>
      <c r="I11" s="121"/>
      <c r="J11" s="121"/>
      <c r="K11" s="121"/>
      <c r="L11" s="121"/>
      <c r="M11" s="121"/>
      <c r="N11" s="121"/>
      <c r="O11" s="121"/>
      <c r="P11" s="122" t="s">
        <v>1</v>
      </c>
      <c r="Q11" s="122"/>
    </row>
    <row r="12" spans="4:17" ht="56.25" customHeight="1">
      <c r="D12" s="120"/>
      <c r="E12" s="120"/>
      <c r="F12" s="120"/>
      <c r="G12" s="120"/>
      <c r="H12" s="123" t="s">
        <v>2</v>
      </c>
      <c r="I12" s="123"/>
      <c r="J12" s="123"/>
      <c r="K12" s="123"/>
      <c r="L12" s="123"/>
      <c r="M12" s="123"/>
      <c r="N12" s="124" t="s">
        <v>138</v>
      </c>
      <c r="O12" s="124"/>
      <c r="P12" s="122"/>
      <c r="Q12" s="122"/>
    </row>
    <row r="15" spans="4:17" ht="13.5" customHeight="1">
      <c r="D15" s="125" t="s">
        <v>43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</row>
    <row r="16" spans="4:17" ht="13.5" customHeight="1">
      <c r="D16" s="131" t="s">
        <v>106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</row>
    <row r="17" spans="4:17" ht="13.5" customHeight="1">
      <c r="D17" s="131" t="s">
        <v>107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</row>
    <row r="18" spans="4:17" ht="11.25">
      <c r="D18" s="117" t="s">
        <v>3</v>
      </c>
      <c r="E18" s="117"/>
      <c r="F18" s="117"/>
      <c r="G18" s="117"/>
      <c r="H18" s="1" t="s">
        <v>108</v>
      </c>
      <c r="I18" s="116"/>
      <c r="J18" s="116"/>
      <c r="K18" s="116"/>
      <c r="L18" s="116"/>
      <c r="M18" s="116"/>
      <c r="N18" s="116"/>
      <c r="O18" s="117" t="s">
        <v>4</v>
      </c>
      <c r="P18" s="117"/>
      <c r="Q18" s="1" t="s">
        <v>5</v>
      </c>
    </row>
    <row r="19" spans="4:17" ht="12.75" customHeight="1">
      <c r="D19" s="118" t="s">
        <v>6</v>
      </c>
      <c r="E19" s="118"/>
      <c r="F19" s="118"/>
      <c r="G19" s="118"/>
      <c r="H19" s="119" t="s">
        <v>7</v>
      </c>
      <c r="I19" s="119" t="s">
        <v>8</v>
      </c>
      <c r="J19" s="119"/>
      <c r="K19" s="119"/>
      <c r="L19" s="119" t="s">
        <v>9</v>
      </c>
      <c r="M19" s="119" t="s">
        <v>10</v>
      </c>
      <c r="N19" s="3" t="s">
        <v>11</v>
      </c>
      <c r="O19" s="3" t="s">
        <v>12</v>
      </c>
      <c r="P19" s="3" t="s">
        <v>13</v>
      </c>
      <c r="Q19" s="108" t="s">
        <v>14</v>
      </c>
    </row>
    <row r="20" spans="4:17" ht="31.5">
      <c r="D20" s="118"/>
      <c r="E20" s="118"/>
      <c r="F20" s="118"/>
      <c r="G20" s="118"/>
      <c r="H20" s="119"/>
      <c r="I20" s="2" t="s">
        <v>15</v>
      </c>
      <c r="J20" s="2" t="s">
        <v>16</v>
      </c>
      <c r="K20" s="2" t="s">
        <v>17</v>
      </c>
      <c r="L20" s="119"/>
      <c r="M20" s="119"/>
      <c r="N20" s="2" t="s">
        <v>33</v>
      </c>
      <c r="O20" s="2" t="s">
        <v>34</v>
      </c>
      <c r="P20" s="2" t="s">
        <v>35</v>
      </c>
      <c r="Q20" s="108"/>
    </row>
    <row r="21" spans="4:18" ht="11.25">
      <c r="D21" s="40">
        <v>1</v>
      </c>
      <c r="E21" s="41">
        <v>43859</v>
      </c>
      <c r="F21" s="6" t="s">
        <v>19</v>
      </c>
      <c r="G21" s="42">
        <v>43863</v>
      </c>
      <c r="H21" s="34">
        <v>1</v>
      </c>
      <c r="I21" s="34"/>
      <c r="J21" s="34"/>
      <c r="K21" s="34"/>
      <c r="L21" s="34"/>
      <c r="M21" s="34">
        <v>1</v>
      </c>
      <c r="N21" s="34">
        <v>2</v>
      </c>
      <c r="O21" s="2"/>
      <c r="P21" s="2" t="s">
        <v>93</v>
      </c>
      <c r="Q21" s="82"/>
      <c r="R21" s="83" t="s">
        <v>109</v>
      </c>
    </row>
    <row r="22" spans="4:17" ht="10.5">
      <c r="D22" s="40">
        <v>2</v>
      </c>
      <c r="E22" s="41">
        <v>43864</v>
      </c>
      <c r="F22" s="6" t="s">
        <v>19</v>
      </c>
      <c r="G22" s="42">
        <v>43870</v>
      </c>
      <c r="H22" s="34">
        <v>3</v>
      </c>
      <c r="I22" s="34"/>
      <c r="J22" s="34"/>
      <c r="K22" s="34"/>
      <c r="L22" s="34"/>
      <c r="M22" s="34">
        <v>2</v>
      </c>
      <c r="N22" s="34">
        <v>5</v>
      </c>
      <c r="O22" s="2"/>
      <c r="P22" s="2" t="s">
        <v>110</v>
      </c>
      <c r="Q22" s="9"/>
    </row>
    <row r="23" spans="4:17" ht="10.5">
      <c r="D23" s="40">
        <v>3</v>
      </c>
      <c r="E23" s="41">
        <v>43871</v>
      </c>
      <c r="F23" s="6" t="s">
        <v>19</v>
      </c>
      <c r="G23" s="42">
        <v>43877</v>
      </c>
      <c r="H23" s="34">
        <v>3</v>
      </c>
      <c r="I23" s="34">
        <v>2</v>
      </c>
      <c r="J23" s="34"/>
      <c r="K23" s="34"/>
      <c r="L23" s="34"/>
      <c r="M23" s="34">
        <v>4</v>
      </c>
      <c r="N23" s="34">
        <v>9</v>
      </c>
      <c r="O23" s="2"/>
      <c r="P23" s="2" t="s">
        <v>111</v>
      </c>
      <c r="Q23" s="9"/>
    </row>
    <row r="24" spans="4:17" ht="10.5">
      <c r="D24" s="40">
        <v>4</v>
      </c>
      <c r="E24" s="41">
        <v>43878</v>
      </c>
      <c r="F24" s="6" t="s">
        <v>19</v>
      </c>
      <c r="G24" s="42">
        <v>43884</v>
      </c>
      <c r="H24" s="34">
        <v>3</v>
      </c>
      <c r="I24" s="34">
        <v>2</v>
      </c>
      <c r="J24" s="34"/>
      <c r="K24" s="34"/>
      <c r="L24" s="34"/>
      <c r="M24" s="34">
        <v>5</v>
      </c>
      <c r="N24" s="34">
        <v>10</v>
      </c>
      <c r="O24" s="2"/>
      <c r="P24" s="2" t="s">
        <v>112</v>
      </c>
      <c r="Q24" s="9"/>
    </row>
    <row r="25" spans="4:18" ht="11.25">
      <c r="D25" s="40">
        <v>5</v>
      </c>
      <c r="E25" s="41">
        <v>43885</v>
      </c>
      <c r="F25" s="6" t="s">
        <v>19</v>
      </c>
      <c r="G25" s="42">
        <v>43891</v>
      </c>
      <c r="H25" s="34">
        <v>2</v>
      </c>
      <c r="I25" s="34">
        <v>2</v>
      </c>
      <c r="J25" s="34"/>
      <c r="K25" s="34"/>
      <c r="L25" s="34"/>
      <c r="M25" s="34">
        <v>4</v>
      </c>
      <c r="N25" s="34">
        <v>8</v>
      </c>
      <c r="O25" s="2"/>
      <c r="P25" s="2" t="s">
        <v>113</v>
      </c>
      <c r="Q25" s="9"/>
      <c r="R25" s="12" t="s">
        <v>21</v>
      </c>
    </row>
    <row r="26" spans="4:17" ht="10.5">
      <c r="D26" s="40">
        <v>6</v>
      </c>
      <c r="E26" s="41">
        <v>43892</v>
      </c>
      <c r="F26" s="6" t="s">
        <v>19</v>
      </c>
      <c r="G26" s="42">
        <v>43898</v>
      </c>
      <c r="H26" s="34">
        <v>3</v>
      </c>
      <c r="I26" s="34">
        <v>2</v>
      </c>
      <c r="J26" s="34"/>
      <c r="K26" s="34"/>
      <c r="L26" s="34"/>
      <c r="M26" s="34">
        <v>5</v>
      </c>
      <c r="N26" s="34">
        <v>10</v>
      </c>
      <c r="O26" s="2"/>
      <c r="P26" s="2" t="s">
        <v>114</v>
      </c>
      <c r="Q26" s="9"/>
    </row>
    <row r="27" spans="4:17" ht="10.5">
      <c r="D27" s="40">
        <v>7</v>
      </c>
      <c r="E27" s="41">
        <v>43899</v>
      </c>
      <c r="F27" s="6" t="s">
        <v>19</v>
      </c>
      <c r="G27" s="42">
        <v>43905</v>
      </c>
      <c r="H27" s="34">
        <v>3</v>
      </c>
      <c r="I27" s="34">
        <v>2</v>
      </c>
      <c r="J27" s="34"/>
      <c r="K27" s="34"/>
      <c r="L27" s="34"/>
      <c r="M27" s="34">
        <v>3</v>
      </c>
      <c r="N27" s="34">
        <v>8</v>
      </c>
      <c r="O27" s="2" t="s">
        <v>115</v>
      </c>
      <c r="P27" s="2" t="s">
        <v>116</v>
      </c>
      <c r="Q27" s="9"/>
    </row>
    <row r="28" spans="4:17" ht="10.5">
      <c r="D28" s="40">
        <v>8</v>
      </c>
      <c r="E28" s="41">
        <v>43906</v>
      </c>
      <c r="F28" s="6" t="s">
        <v>19</v>
      </c>
      <c r="G28" s="42">
        <v>43912</v>
      </c>
      <c r="H28" s="34">
        <v>3</v>
      </c>
      <c r="I28" s="34">
        <v>2</v>
      </c>
      <c r="J28" s="34"/>
      <c r="K28" s="34"/>
      <c r="L28" s="34"/>
      <c r="M28" s="34">
        <v>4</v>
      </c>
      <c r="N28" s="34">
        <v>9</v>
      </c>
      <c r="O28" s="2"/>
      <c r="P28" s="2" t="s">
        <v>117</v>
      </c>
      <c r="Q28" s="9"/>
    </row>
    <row r="29" spans="4:17" ht="10.5">
      <c r="D29" s="40">
        <v>9</v>
      </c>
      <c r="E29" s="41">
        <v>43913</v>
      </c>
      <c r="F29" s="6" t="s">
        <v>19</v>
      </c>
      <c r="G29" s="42">
        <v>43919</v>
      </c>
      <c r="H29" s="34">
        <v>3</v>
      </c>
      <c r="I29" s="34">
        <v>2</v>
      </c>
      <c r="J29" s="34"/>
      <c r="K29" s="34"/>
      <c r="L29" s="34"/>
      <c r="M29" s="34">
        <v>5</v>
      </c>
      <c r="N29" s="34">
        <v>10</v>
      </c>
      <c r="O29" s="2"/>
      <c r="P29" s="2" t="s">
        <v>118</v>
      </c>
      <c r="Q29" s="9"/>
    </row>
    <row r="30" spans="4:17" ht="13.5" customHeight="1">
      <c r="D30" s="40">
        <v>10</v>
      </c>
      <c r="E30" s="41">
        <v>43920</v>
      </c>
      <c r="F30" s="6" t="s">
        <v>19</v>
      </c>
      <c r="G30" s="42">
        <v>43926</v>
      </c>
      <c r="H30" s="34">
        <v>3</v>
      </c>
      <c r="I30" s="34"/>
      <c r="J30" s="34"/>
      <c r="K30" s="34"/>
      <c r="L30" s="34"/>
      <c r="M30" s="34">
        <v>5</v>
      </c>
      <c r="N30" s="34">
        <v>8</v>
      </c>
      <c r="O30" s="27"/>
      <c r="P30" s="56" t="s">
        <v>119</v>
      </c>
      <c r="Q30" s="27"/>
    </row>
    <row r="31" spans="4:17" ht="13.5" customHeight="1">
      <c r="D31" s="40" t="s">
        <v>22</v>
      </c>
      <c r="E31" s="41">
        <v>43927</v>
      </c>
      <c r="F31" s="6" t="s">
        <v>19</v>
      </c>
      <c r="G31" s="42">
        <v>43933</v>
      </c>
      <c r="H31" s="127" t="s">
        <v>36</v>
      </c>
      <c r="I31" s="127"/>
      <c r="J31" s="127"/>
      <c r="K31" s="127"/>
      <c r="L31" s="127"/>
      <c r="M31" s="127"/>
      <c r="N31" s="127">
        <f>SUM(H31:M31)</f>
        <v>0</v>
      </c>
      <c r="O31" s="127"/>
      <c r="P31" s="127"/>
      <c r="Q31" s="127"/>
    </row>
    <row r="32" spans="4:18" ht="11.25">
      <c r="D32" s="40">
        <v>11</v>
      </c>
      <c r="E32" s="41">
        <v>43934</v>
      </c>
      <c r="F32" s="6" t="s">
        <v>19</v>
      </c>
      <c r="G32" s="42">
        <v>43940</v>
      </c>
      <c r="H32" s="34">
        <v>2</v>
      </c>
      <c r="I32" s="34"/>
      <c r="J32" s="34"/>
      <c r="K32" s="34"/>
      <c r="L32" s="34"/>
      <c r="M32" s="34">
        <v>4</v>
      </c>
      <c r="N32" s="34">
        <v>6</v>
      </c>
      <c r="O32" s="2"/>
      <c r="P32" s="2" t="s">
        <v>120</v>
      </c>
      <c r="Q32" s="9"/>
      <c r="R32" s="14" t="s">
        <v>24</v>
      </c>
    </row>
    <row r="33" spans="4:17" ht="10.5">
      <c r="D33" s="40">
        <v>12</v>
      </c>
      <c r="E33" s="41">
        <v>43941</v>
      </c>
      <c r="F33" s="6" t="s">
        <v>19</v>
      </c>
      <c r="G33" s="42">
        <v>43947</v>
      </c>
      <c r="H33" s="34">
        <v>3</v>
      </c>
      <c r="I33" s="34"/>
      <c r="J33" s="34"/>
      <c r="K33" s="34"/>
      <c r="L33" s="34"/>
      <c r="M33" s="34">
        <v>5</v>
      </c>
      <c r="N33" s="34">
        <v>8</v>
      </c>
      <c r="O33" s="2"/>
      <c r="P33" s="2" t="s">
        <v>121</v>
      </c>
      <c r="Q33" s="9"/>
    </row>
    <row r="34" spans="4:18" ht="11.25">
      <c r="D34" s="40">
        <v>13</v>
      </c>
      <c r="E34" s="41">
        <v>43948</v>
      </c>
      <c r="F34" s="6" t="s">
        <v>19</v>
      </c>
      <c r="G34" s="42">
        <v>43954</v>
      </c>
      <c r="H34" s="34">
        <v>3</v>
      </c>
      <c r="I34" s="34"/>
      <c r="J34" s="34"/>
      <c r="K34" s="34"/>
      <c r="L34" s="34"/>
      <c r="M34" s="34">
        <v>6</v>
      </c>
      <c r="N34" s="34">
        <v>9</v>
      </c>
      <c r="O34" s="2"/>
      <c r="P34" s="2" t="s">
        <v>122</v>
      </c>
      <c r="Q34" s="9"/>
      <c r="R34" s="14" t="s">
        <v>25</v>
      </c>
    </row>
    <row r="35" spans="4:18" ht="12">
      <c r="D35" s="40">
        <v>14</v>
      </c>
      <c r="E35" s="41">
        <v>43955</v>
      </c>
      <c r="F35" s="6" t="s">
        <v>19</v>
      </c>
      <c r="G35" s="42">
        <v>43961</v>
      </c>
      <c r="H35" s="34">
        <v>3</v>
      </c>
      <c r="I35" s="34"/>
      <c r="J35" s="34"/>
      <c r="K35" s="34"/>
      <c r="L35" s="34"/>
      <c r="M35" s="34">
        <v>6</v>
      </c>
      <c r="N35" s="34">
        <v>9</v>
      </c>
      <c r="P35" s="2" t="s">
        <v>123</v>
      </c>
      <c r="Q35" s="9"/>
      <c r="R35" s="15"/>
    </row>
    <row r="36" spans="4:18" ht="12">
      <c r="D36" s="40">
        <v>15</v>
      </c>
      <c r="E36" s="41">
        <v>43962</v>
      </c>
      <c r="F36" s="6" t="s">
        <v>19</v>
      </c>
      <c r="G36" s="42">
        <v>43965</v>
      </c>
      <c r="H36" s="34">
        <v>3</v>
      </c>
      <c r="I36" s="34"/>
      <c r="J36" s="34"/>
      <c r="K36" s="34"/>
      <c r="L36" s="34"/>
      <c r="M36" s="34">
        <v>6</v>
      </c>
      <c r="N36" s="34">
        <v>9</v>
      </c>
      <c r="O36" s="2" t="s">
        <v>124</v>
      </c>
      <c r="P36" s="2" t="s">
        <v>125</v>
      </c>
      <c r="Q36" s="9"/>
      <c r="R36" s="15"/>
    </row>
    <row r="37" spans="4:18" ht="11.25">
      <c r="D37" s="40"/>
      <c r="E37" s="41">
        <v>43966</v>
      </c>
      <c r="F37" s="6" t="s">
        <v>19</v>
      </c>
      <c r="G37" s="42">
        <v>43604</v>
      </c>
      <c r="H37" s="34">
        <v>0</v>
      </c>
      <c r="I37" s="34"/>
      <c r="J37" s="34"/>
      <c r="K37" s="34"/>
      <c r="L37" s="34"/>
      <c r="M37" s="34">
        <v>0</v>
      </c>
      <c r="N37" s="34">
        <v>0</v>
      </c>
      <c r="O37" s="2"/>
      <c r="P37" s="2"/>
      <c r="Q37" s="9"/>
      <c r="R37" s="17" t="s">
        <v>26</v>
      </c>
    </row>
    <row r="38" spans="4:18" s="39" customFormat="1" ht="21">
      <c r="D38" s="84" t="s">
        <v>27</v>
      </c>
      <c r="E38" s="85">
        <v>43605</v>
      </c>
      <c r="F38" s="86" t="s">
        <v>19</v>
      </c>
      <c r="G38" s="87">
        <v>43622</v>
      </c>
      <c r="H38" s="34">
        <v>4</v>
      </c>
      <c r="I38" s="34">
        <v>1</v>
      </c>
      <c r="J38" s="34"/>
      <c r="K38" s="34"/>
      <c r="L38" s="34"/>
      <c r="M38" s="34">
        <v>25</v>
      </c>
      <c r="N38" s="34">
        <v>30</v>
      </c>
      <c r="O38" s="2" t="s">
        <v>126</v>
      </c>
      <c r="P38" s="2"/>
      <c r="Q38" s="9"/>
      <c r="R38" s="88" t="s">
        <v>37</v>
      </c>
    </row>
    <row r="39" spans="4:17" ht="12.75" customHeight="1">
      <c r="D39" s="129" t="s">
        <v>29</v>
      </c>
      <c r="E39" s="129"/>
      <c r="F39" s="129"/>
      <c r="G39" s="129"/>
      <c r="H39" s="24">
        <f aca="true" t="shared" si="0" ref="H39:N39">SUM(H21:H38)</f>
        <v>45</v>
      </c>
      <c r="I39" s="24">
        <f t="shared" si="0"/>
        <v>15</v>
      </c>
      <c r="J39" s="24">
        <f t="shared" si="0"/>
        <v>0</v>
      </c>
      <c r="K39" s="24">
        <f t="shared" si="0"/>
        <v>0</v>
      </c>
      <c r="L39" s="24">
        <f t="shared" si="0"/>
        <v>0</v>
      </c>
      <c r="M39" s="24">
        <f t="shared" si="0"/>
        <v>90</v>
      </c>
      <c r="N39" s="24">
        <f t="shared" si="0"/>
        <v>150</v>
      </c>
      <c r="O39" s="23"/>
      <c r="P39" s="23"/>
      <c r="Q39" s="23"/>
    </row>
    <row r="40" spans="4:17" ht="13.5" customHeight="1">
      <c r="D40" s="130" t="s">
        <v>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4:17" ht="13.5" customHeight="1">
      <c r="D41" s="126" t="s">
        <v>39</v>
      </c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</row>
    <row r="42" spans="4:17" ht="13.5" customHeight="1">
      <c r="D42" s="126" t="s">
        <v>40</v>
      </c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</row>
    <row r="43" spans="4:17" ht="13.5" customHeight="1">
      <c r="D43" s="126" t="s">
        <v>41</v>
      </c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</row>
    <row r="44" spans="4:17" ht="13.5" customHeight="1">
      <c r="D44" s="126" t="s">
        <v>42</v>
      </c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</row>
  </sheetData>
  <sheetProtection selectLockedCells="1" selectUnlockedCells="1"/>
  <mergeCells count="24">
    <mergeCell ref="D11:G12"/>
    <mergeCell ref="H11:O11"/>
    <mergeCell ref="P11:Q12"/>
    <mergeCell ref="H12:M12"/>
    <mergeCell ref="N12:O12"/>
    <mergeCell ref="D15:Q15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43:Q43"/>
    <mergeCell ref="D44:Q44"/>
    <mergeCell ref="Q19:Q20"/>
    <mergeCell ref="H31:Q31"/>
    <mergeCell ref="D39:G39"/>
    <mergeCell ref="D40:Q40"/>
    <mergeCell ref="D41:Q41"/>
    <mergeCell ref="D42:Q4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Casimiro</dc:creator>
  <cp:keywords/>
  <dc:description/>
  <cp:lastModifiedBy>Samanta</cp:lastModifiedBy>
  <cp:lastPrinted>2019-06-17T10:18:05Z</cp:lastPrinted>
  <dcterms:created xsi:type="dcterms:W3CDTF">2019-06-17T08:29:26Z</dcterms:created>
  <dcterms:modified xsi:type="dcterms:W3CDTF">2019-07-15T10:59:36Z</dcterms:modified>
  <cp:category/>
  <cp:version/>
  <cp:contentType/>
  <cp:contentStatus/>
</cp:coreProperties>
</file>