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7660" tabRatio="500" firstSheet="2" activeTab="5"/>
  </bookViews>
  <sheets>
    <sheet name="P_CL009_D008_Semestre_3_19-20_B" sheetId="1" r:id="rId1"/>
    <sheet name="Fisiología del Sistema Nervioso" sheetId="2" r:id="rId2"/>
    <sheet name="Herencia y Evolución" sheetId="3" r:id="rId3"/>
    <sheet name="Histología" sheetId="4" r:id="rId4"/>
    <sheet name="Microbiología" sheetId="5" r:id="rId5"/>
    <sheet name="Vertebrados" sheetId="6" r:id="rId6"/>
  </sheets>
  <definedNames/>
  <calcPr fullCalcOnLoad="1"/>
</workbook>
</file>

<file path=xl/sharedStrings.xml><?xml version="1.0" encoding="utf-8"?>
<sst xmlns="http://schemas.openxmlformats.org/spreadsheetml/2006/main" count="458" uniqueCount="122">
  <si>
    <t>PROCEDIMIENTO DE COORDINACIÓN DE ENSEÑANZAS DE LA FACULTAD DE CIENCIAS            DE LA UEX (P/CL009_FC)</t>
  </si>
  <si>
    <t>Facultad de Ciencias</t>
  </si>
  <si>
    <t>Asunto: Agenda de la Asignatura         curso 2019-20</t>
  </si>
  <si>
    <t>Esta agenda tiene por objeto informar al estudiante sobre la distribución de horas de trabajo de las asignaturas obligatorias de un semestre.</t>
  </si>
  <si>
    <t xml:space="preserve">No obstante, los datos aquí reflejados deben considerarse que son estimaciones del equipo docente que, en función de </t>
  </si>
  <si>
    <t>diferentes factores, pueden diferir en mayor o menor medida de la realidad.</t>
  </si>
  <si>
    <t xml:space="preserve">Curso: </t>
  </si>
  <si>
    <t xml:space="preserve">Semestre: </t>
  </si>
  <si>
    <t>1º</t>
  </si>
  <si>
    <t>Semana</t>
  </si>
  <si>
    <t>Actividades de Grupo Grande</t>
  </si>
  <si>
    <t>Actividades de Seminario  Laboratorio</t>
  </si>
  <si>
    <t>Actividades de tutoría ECTS</t>
  </si>
  <si>
    <t>Actividades no presenciales</t>
  </si>
  <si>
    <t>Total horas</t>
  </si>
  <si>
    <t>Evaluación</t>
  </si>
  <si>
    <t>Contenidos (temas)</t>
  </si>
  <si>
    <t>Observaciones</t>
  </si>
  <si>
    <t>Laboratorio</t>
  </si>
  <si>
    <t>Ordenadores</t>
  </si>
  <si>
    <t>Problemas / Seminarios / Casos prácticos</t>
  </si>
  <si>
    <t>(2)</t>
  </si>
  <si>
    <t>(3)</t>
  </si>
  <si>
    <t>(4)</t>
  </si>
  <si>
    <t>a</t>
  </si>
  <si>
    <t>Comienzo de clases martes 10/09</t>
  </si>
  <si>
    <t>Viernes 1/11 Festivo</t>
  </si>
  <si>
    <t>Viernes 15/11 Festivo San Alberto</t>
  </si>
  <si>
    <t>Viernes 06/12 Festivo</t>
  </si>
  <si>
    <t>Lunes 9/12 Festivo</t>
  </si>
  <si>
    <t>Vacaciones: 21/12 al 07/01</t>
  </si>
  <si>
    <t>Preparación exámenes</t>
  </si>
  <si>
    <t>Ex</t>
  </si>
  <si>
    <t>Total (2)</t>
  </si>
  <si>
    <t>Notas:</t>
  </si>
  <si>
    <t>(1) si el equipo docente está formado por más de un profesor, se indicará quién es el coordinador.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</si>
  <si>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</si>
  <si>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</si>
  <si>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(4) La designación de los temas debe coincidir con lo indicado en el plan docente.</t>
  </si>
  <si>
    <t>Título: Grado en Biología</t>
  </si>
  <si>
    <t>SEMESTRE 3</t>
  </si>
  <si>
    <t>Asignatura:  Fisiología del Sistema Nervioso y Endocrino</t>
  </si>
  <si>
    <t>Equipo docente: Mª del Pilar Terrón Sánchez (coordinadora), Mª Ángeles Gómez Zubeldia y Ana Beatríz Rodríguez Moratinos.</t>
  </si>
  <si>
    <t>Temas 1 y 2</t>
  </si>
  <si>
    <t>Temas 3 y 4</t>
  </si>
  <si>
    <t>Prácticas Eladio Viñuela</t>
  </si>
  <si>
    <t>Temas 4 y 5</t>
  </si>
  <si>
    <t>Temas 6 y 7</t>
  </si>
  <si>
    <t>Temas 8 y 9</t>
  </si>
  <si>
    <t>Temas 10 y 11</t>
  </si>
  <si>
    <t>Temas 11 y 12</t>
  </si>
  <si>
    <t>Temas 13 y 14</t>
  </si>
  <si>
    <t>Prácticas Laboratorio</t>
  </si>
  <si>
    <t>Temas 14 y 15</t>
  </si>
  <si>
    <t>Temas 16</t>
  </si>
  <si>
    <t>Temas 17, 18 y 19</t>
  </si>
  <si>
    <t>Temas 20 y 21</t>
  </si>
  <si>
    <t>Tema 22</t>
  </si>
  <si>
    <t>Temas 23 y 24</t>
  </si>
  <si>
    <t>Temas 24 y 25</t>
  </si>
  <si>
    <t>Asignatura: Histología</t>
  </si>
  <si>
    <t>Equipo docente: Casero Linares, Pedro J. y Martín Partido, Gervasio (coordinador)</t>
  </si>
  <si>
    <t>Presentación, introducción, Tema 1</t>
  </si>
  <si>
    <t>Temas 2,  3 y 4</t>
  </si>
  <si>
    <t>Temas 5</t>
  </si>
  <si>
    <t>Temas 7 y 8</t>
  </si>
  <si>
    <t>Temas 9 y 10</t>
  </si>
  <si>
    <t>Examen 1er parcial</t>
  </si>
  <si>
    <t>Tema  12 y 13</t>
  </si>
  <si>
    <t>Temas 13, 14 y 15</t>
  </si>
  <si>
    <t>Temas 15, 16 y 17</t>
  </si>
  <si>
    <t>Tema 17</t>
  </si>
  <si>
    <t>Temas 18 y 19</t>
  </si>
  <si>
    <t>Examen 2º parcial</t>
  </si>
  <si>
    <t>Tema  20</t>
  </si>
  <si>
    <t>Examen global</t>
  </si>
  <si>
    <t>Histología</t>
  </si>
  <si>
    <t>Fisiología Prácticas Eladio Viñuela</t>
  </si>
  <si>
    <t>Fisología</t>
  </si>
  <si>
    <t>Fisiología</t>
  </si>
  <si>
    <t>Asignatura: Principios de Microbiología</t>
  </si>
  <si>
    <t>Equipo docente: Rosario Cueva Noval y Antonia Ciudad Sánchez (coordinadora)</t>
  </si>
  <si>
    <t>Temas 3, 4 y 5</t>
  </si>
  <si>
    <t>Prácticas (de lunes a viernes 15.30 h-18.30 h)</t>
  </si>
  <si>
    <t>Temas 5 y 6</t>
  </si>
  <si>
    <t>Temas 6, 7 y 8</t>
  </si>
  <si>
    <t>Temas 8, 9 y 10</t>
  </si>
  <si>
    <t>Temas 12, 13 y 14</t>
  </si>
  <si>
    <t>Examen parcial (2h)</t>
  </si>
  <si>
    <t>Temas 15 y 16</t>
  </si>
  <si>
    <t>Temas 17 y 18</t>
  </si>
  <si>
    <t>Temas 19 y 20</t>
  </si>
  <si>
    <t>Temas 22 y 23</t>
  </si>
  <si>
    <t>Examen final (3h)</t>
  </si>
  <si>
    <t>Microbiología</t>
  </si>
  <si>
    <t>Asignatura:  ZOOLOGÍA DE VERTEBRADOS</t>
  </si>
  <si>
    <t xml:space="preserve">Equipo docente: Carlos de la Cruz Solís </t>
  </si>
  <si>
    <t>Vertebrados</t>
  </si>
  <si>
    <t xml:space="preserve"> Cuestionario prácticas</t>
  </si>
  <si>
    <t>Práctica 1a</t>
  </si>
  <si>
    <t>Práctica 1b</t>
  </si>
  <si>
    <t>Práctica 2</t>
  </si>
  <si>
    <t>Práctica 3</t>
  </si>
  <si>
    <t>Práctica 4</t>
  </si>
  <si>
    <t>Práctica 5</t>
  </si>
  <si>
    <t>6-7</t>
  </si>
  <si>
    <t>Práctica 6</t>
  </si>
  <si>
    <t>Problemas Her&amp;Evo</t>
  </si>
  <si>
    <t>Prácticas Her&amp;Evo</t>
  </si>
  <si>
    <t>Asignatura: Herencia  y Evolución</t>
  </si>
  <si>
    <t>Equipo docente: Felipe Molina</t>
  </si>
  <si>
    <t>Asignaturas obligatorias del Semestre: Fisiología del Sistema Nervioso y Endocrino, Herencia y Evolución, Histología, Microbiología, Vertebrados</t>
  </si>
  <si>
    <t>examen eliminatorio</t>
  </si>
  <si>
    <t>Viernes 6/12 Festivo</t>
  </si>
  <si>
    <t>16-17</t>
  </si>
  <si>
    <t>examen final</t>
  </si>
  <si>
    <r>
      <t xml:space="preserve">Código:        </t>
    </r>
    <r>
      <rPr>
        <sz val="12"/>
        <color indexed="8"/>
        <rFont val="Arial Narrow"/>
        <family val="2"/>
      </rPr>
      <t>P/CL009_D003_BIO</t>
    </r>
  </si>
  <si>
    <t>Examen</t>
  </si>
  <si>
    <t>PROCEDIMIENTO DE COORDINACIÓN DE ENSEÑANZAS DE LA FACULTAD DE CIENCIAS DE LA UEX (P/CL009_FC)</t>
  </si>
  <si>
    <t>Asunto: Agenda de la Asignatura curso 2019-20</t>
  </si>
  <si>
    <t>Asunto: Agenda de la Asignatura  curso 2019-20</t>
  </si>
  <si>
    <t>2º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</si>
</sst>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"/>
    <numFmt numFmtId="165" formatCode="dd/mm/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0">
    <font>
      <sz val="8"/>
      <color indexed="8"/>
      <name val="Arial Narrow"/>
      <family val="0"/>
    </font>
    <font>
      <sz val="10"/>
      <name val="Arial"/>
      <family val="0"/>
    </font>
    <font>
      <sz val="13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60"/>
      <name val="Arial Narrow"/>
      <family val="2"/>
    </font>
    <font>
      <sz val="9"/>
      <color indexed="10"/>
      <name val="Arial Narrow"/>
      <family val="2"/>
    </font>
    <font>
      <b/>
      <sz val="9"/>
      <color indexed="60"/>
      <name val="Arial Narrow"/>
      <family val="2"/>
    </font>
    <font>
      <b/>
      <sz val="9"/>
      <name val="Arial Narrow"/>
      <family val="2"/>
    </font>
    <font>
      <u val="single"/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7D41"/>
        <bgColor indexed="64"/>
      </patternFill>
    </fill>
    <fill>
      <patternFill patternType="solid">
        <fgColor rgb="FFDA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double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0" fontId="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justify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65" fontId="12" fillId="0" borderId="14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justify" vertical="center"/>
      <protection locked="0"/>
    </xf>
    <xf numFmtId="0" fontId="14" fillId="33" borderId="10" xfId="0" applyFont="1" applyFill="1" applyBorder="1" applyAlignment="1" applyProtection="1">
      <alignment horizontal="justify" vertical="center"/>
      <protection locked="0"/>
    </xf>
    <xf numFmtId="0" fontId="10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left"/>
    </xf>
    <xf numFmtId="0" fontId="11" fillId="0" borderId="10" xfId="0" applyFont="1" applyBorder="1" applyAlignment="1" applyProtection="1">
      <alignment horizontal="justify" vertical="center"/>
      <protection locked="0"/>
    </xf>
    <xf numFmtId="0" fontId="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16" fontId="0" fillId="0" borderId="10" xfId="0" applyNumberFormat="1" applyFont="1" applyBorder="1" applyAlignment="1" quotePrefix="1">
      <alignment horizontal="justify" vertical="center" wrapText="1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justify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5" fontId="12" fillId="0" borderId="0" xfId="0" applyNumberFormat="1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justify" vertical="center"/>
      <protection locked="0"/>
    </xf>
    <xf numFmtId="0" fontId="14" fillId="33" borderId="13" xfId="0" applyFont="1" applyFill="1" applyBorder="1" applyAlignment="1" applyProtection="1">
      <alignment horizontal="justify" vertical="center"/>
      <protection locked="0"/>
    </xf>
    <xf numFmtId="0" fontId="11" fillId="0" borderId="13" xfId="0" applyFont="1" applyBorder="1" applyAlignment="1" applyProtection="1">
      <alignment horizontal="justify" vertical="center"/>
      <protection locked="0"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left"/>
    </xf>
    <xf numFmtId="0" fontId="0" fillId="34" borderId="16" xfId="0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35" borderId="16" xfId="0" applyFont="1" applyFill="1" applyBorder="1" applyAlignment="1" applyProtection="1">
      <alignment vertical="center" wrapText="1"/>
      <protection locked="0"/>
    </xf>
    <xf numFmtId="0" fontId="0" fillId="36" borderId="16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justify" vertical="top" wrapText="1"/>
    </xf>
    <xf numFmtId="0" fontId="10" fillId="0" borderId="16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horizontal="justify" vertical="center" wrapText="1"/>
    </xf>
    <xf numFmtId="0" fontId="8" fillId="33" borderId="18" xfId="0" applyFont="1" applyFill="1" applyBorder="1" applyAlignment="1">
      <alignment horizontal="center" vertical="top" wrapText="1"/>
    </xf>
    <xf numFmtId="0" fontId="7" fillId="38" borderId="19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justify" vertical="top" wrapText="1"/>
    </xf>
    <xf numFmtId="0" fontId="7" fillId="38" borderId="10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7" fillId="39" borderId="15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10101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180975</xdr:rowOff>
    </xdr:from>
    <xdr:to>
      <xdr:col>6</xdr:col>
      <xdr:colOff>247650</xdr:colOff>
      <xdr:row>11</xdr:row>
      <xdr:rowOff>533400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00225"/>
          <a:ext cx="8572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200025</xdr:colOff>
      <xdr:row>10</xdr:row>
      <xdr:rowOff>152400</xdr:rowOff>
    </xdr:from>
    <xdr:to>
      <xdr:col>16</xdr:col>
      <xdr:colOff>295275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1771650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180975</xdr:rowOff>
    </xdr:from>
    <xdr:to>
      <xdr:col>6</xdr:col>
      <xdr:colOff>238125</xdr:colOff>
      <xdr:row>11</xdr:row>
      <xdr:rowOff>533400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00225"/>
          <a:ext cx="7715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771650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10</xdr:row>
      <xdr:rowOff>180975</xdr:rowOff>
    </xdr:from>
    <xdr:to>
      <xdr:col>6</xdr:col>
      <xdr:colOff>238125</xdr:colOff>
      <xdr:row>11</xdr:row>
      <xdr:rowOff>561975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00225"/>
          <a:ext cx="7715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771650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180975</xdr:rowOff>
    </xdr:from>
    <xdr:to>
      <xdr:col>6</xdr:col>
      <xdr:colOff>238125</xdr:colOff>
      <xdr:row>11</xdr:row>
      <xdr:rowOff>561975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00225"/>
          <a:ext cx="7715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771650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180975</xdr:rowOff>
    </xdr:from>
    <xdr:to>
      <xdr:col>6</xdr:col>
      <xdr:colOff>238125</xdr:colOff>
      <xdr:row>11</xdr:row>
      <xdr:rowOff>533400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00225"/>
          <a:ext cx="7715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771650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10</xdr:row>
      <xdr:rowOff>180975</xdr:rowOff>
    </xdr:from>
    <xdr:to>
      <xdr:col>6</xdr:col>
      <xdr:colOff>238125</xdr:colOff>
      <xdr:row>11</xdr:row>
      <xdr:rowOff>561975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00225"/>
          <a:ext cx="7715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771650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180975</xdr:rowOff>
    </xdr:from>
    <xdr:to>
      <xdr:col>6</xdr:col>
      <xdr:colOff>238125</xdr:colOff>
      <xdr:row>11</xdr:row>
      <xdr:rowOff>533400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00225"/>
          <a:ext cx="7715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771650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10</xdr:row>
      <xdr:rowOff>180975</xdr:rowOff>
    </xdr:from>
    <xdr:to>
      <xdr:col>6</xdr:col>
      <xdr:colOff>238125</xdr:colOff>
      <xdr:row>11</xdr:row>
      <xdr:rowOff>561975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00225"/>
          <a:ext cx="7715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771650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180975</xdr:rowOff>
    </xdr:from>
    <xdr:to>
      <xdr:col>6</xdr:col>
      <xdr:colOff>238125</xdr:colOff>
      <xdr:row>11</xdr:row>
      <xdr:rowOff>533400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00225"/>
          <a:ext cx="7715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200025</xdr:colOff>
      <xdr:row>10</xdr:row>
      <xdr:rowOff>152400</xdr:rowOff>
    </xdr:from>
    <xdr:to>
      <xdr:col>16</xdr:col>
      <xdr:colOff>295275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771650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10</xdr:row>
      <xdr:rowOff>180975</xdr:rowOff>
    </xdr:from>
    <xdr:to>
      <xdr:col>6</xdr:col>
      <xdr:colOff>238125</xdr:colOff>
      <xdr:row>11</xdr:row>
      <xdr:rowOff>561975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00225"/>
          <a:ext cx="7715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200025</xdr:colOff>
      <xdr:row>10</xdr:row>
      <xdr:rowOff>152400</xdr:rowOff>
    </xdr:from>
    <xdr:to>
      <xdr:col>16</xdr:col>
      <xdr:colOff>295275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771650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1:T48"/>
  <sheetViews>
    <sheetView view="pageLayout" zoomScaleNormal="80" workbookViewId="0" topLeftCell="B7">
      <selection activeCell="N13" sqref="N13"/>
    </sheetView>
  </sheetViews>
  <sheetFormatPr defaultColWidth="17.19921875" defaultRowHeight="12.75"/>
  <cols>
    <col min="1" max="3" width="17.19921875" style="0" customWidth="1"/>
    <col min="4" max="4" width="4.19921875" style="0" customWidth="1"/>
    <col min="5" max="5" width="9.796875" style="0" bestFit="1" customWidth="1"/>
    <col min="6" max="6" width="3.19921875" style="0" customWidth="1"/>
    <col min="7" max="7" width="10.19921875" style="0" bestFit="1" customWidth="1"/>
    <col min="8" max="8" width="14.19921875" style="0" customWidth="1"/>
    <col min="9" max="9" width="10.796875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19921875" style="0" customWidth="1"/>
    <col min="18" max="18" width="19" style="0" customWidth="1"/>
    <col min="19" max="19" width="16" style="0" customWidth="1"/>
    <col min="20" max="20" width="33.796875" style="0" customWidth="1"/>
  </cols>
  <sheetData>
    <row r="11" spans="4:19" ht="56.25" customHeight="1">
      <c r="D11" s="82"/>
      <c r="E11" s="82"/>
      <c r="F11" s="82"/>
      <c r="G11" s="82"/>
      <c r="H11" s="83" t="s">
        <v>118</v>
      </c>
      <c r="I11" s="83"/>
      <c r="J11" s="83"/>
      <c r="K11" s="83"/>
      <c r="L11" s="83"/>
      <c r="M11" s="83"/>
      <c r="N11" s="83"/>
      <c r="O11" s="83"/>
      <c r="P11" s="84" t="s">
        <v>1</v>
      </c>
      <c r="Q11" s="84"/>
      <c r="R11" s="27"/>
      <c r="S11" s="27"/>
    </row>
    <row r="12" spans="4:19" ht="56.25" customHeight="1">
      <c r="D12" s="82"/>
      <c r="E12" s="82"/>
      <c r="F12" s="82"/>
      <c r="G12" s="82"/>
      <c r="H12" s="85" t="s">
        <v>120</v>
      </c>
      <c r="I12" s="85"/>
      <c r="J12" s="85"/>
      <c r="K12" s="85"/>
      <c r="L12" s="85"/>
      <c r="M12" s="85"/>
      <c r="N12" s="86" t="s">
        <v>116</v>
      </c>
      <c r="O12" s="86"/>
      <c r="P12" s="84"/>
      <c r="Q12" s="84"/>
      <c r="R12" s="27"/>
      <c r="S12" s="27"/>
    </row>
    <row r="16" ht="12.75">
      <c r="D16" s="1" t="s">
        <v>3</v>
      </c>
    </row>
    <row r="17" ht="12.75">
      <c r="D17" s="1" t="s">
        <v>4</v>
      </c>
    </row>
    <row r="18" ht="12.75">
      <c r="D18" s="1" t="s">
        <v>5</v>
      </c>
    </row>
    <row r="20" spans="4:19" ht="13.5" customHeight="1">
      <c r="D20" s="87" t="s">
        <v>39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72"/>
      <c r="S20" s="72"/>
    </row>
    <row r="21" spans="4:19" ht="13.5" customHeight="1">
      <c r="D21" s="88" t="s">
        <v>40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  <c r="R21" s="74"/>
      <c r="S21" s="75"/>
    </row>
    <row r="22" spans="4:19" ht="13.5" customHeight="1">
      <c r="D22" s="90" t="s">
        <v>111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71"/>
      <c r="S22" s="76"/>
    </row>
    <row r="23" spans="4:19" ht="11.25">
      <c r="D23" s="92" t="s">
        <v>6</v>
      </c>
      <c r="E23" s="92"/>
      <c r="F23" s="92"/>
      <c r="G23" s="92"/>
      <c r="H23" s="47" t="s">
        <v>121</v>
      </c>
      <c r="I23" s="93"/>
      <c r="J23" s="93"/>
      <c r="K23" s="93"/>
      <c r="L23" s="93"/>
      <c r="M23" s="93"/>
      <c r="N23" s="93"/>
      <c r="O23" s="92" t="s">
        <v>7</v>
      </c>
      <c r="P23" s="92"/>
      <c r="Q23" s="47" t="s">
        <v>8</v>
      </c>
      <c r="R23" s="73"/>
      <c r="S23" s="73"/>
    </row>
    <row r="24" spans="4:19" ht="12.75" customHeight="1">
      <c r="D24" s="94" t="s">
        <v>9</v>
      </c>
      <c r="E24" s="94"/>
      <c r="F24" s="94"/>
      <c r="G24" s="94"/>
      <c r="H24" s="95" t="s">
        <v>10</v>
      </c>
      <c r="I24" s="95" t="s">
        <v>11</v>
      </c>
      <c r="J24" s="95"/>
      <c r="K24" s="95"/>
      <c r="L24" s="95" t="s">
        <v>12</v>
      </c>
      <c r="M24" s="95" t="s">
        <v>13</v>
      </c>
      <c r="N24" s="49" t="s">
        <v>14</v>
      </c>
      <c r="O24" s="49" t="s">
        <v>15</v>
      </c>
      <c r="P24" s="49" t="s">
        <v>16</v>
      </c>
      <c r="Q24" s="97" t="s">
        <v>17</v>
      </c>
      <c r="R24" s="77"/>
      <c r="S24" s="78"/>
    </row>
    <row r="25" spans="4:19" ht="31.5">
      <c r="D25" s="94"/>
      <c r="E25" s="94"/>
      <c r="F25" s="94"/>
      <c r="G25" s="94"/>
      <c r="H25" s="95"/>
      <c r="I25" s="48" t="s">
        <v>18</v>
      </c>
      <c r="J25" s="48" t="s">
        <v>19</v>
      </c>
      <c r="K25" s="48" t="s">
        <v>20</v>
      </c>
      <c r="L25" s="95"/>
      <c r="M25" s="95"/>
      <c r="N25" s="48" t="s">
        <v>21</v>
      </c>
      <c r="O25" s="48" t="s">
        <v>22</v>
      </c>
      <c r="P25" s="48" t="s">
        <v>23</v>
      </c>
      <c r="Q25" s="97"/>
      <c r="R25" s="79"/>
      <c r="S25" s="80"/>
    </row>
    <row r="26" spans="4:20" ht="10.5">
      <c r="D26" s="50">
        <v>1</v>
      </c>
      <c r="E26" s="51">
        <v>43718</v>
      </c>
      <c r="F26" s="52" t="s">
        <v>24</v>
      </c>
      <c r="G26" s="53">
        <v>43723</v>
      </c>
      <c r="H26" s="54">
        <f>'Fisiología del Sistema Nervioso'!H21+'Herencia y Evolución'!H21+Histología!H21+Microbiología!H21+Vertebrados!H21</f>
        <v>13</v>
      </c>
      <c r="I26" s="54">
        <f>'Fisiología del Sistema Nervioso'!I21+'Herencia y Evolución'!I21+Histología!I21+Microbiología!I21+Vertebrados!I21</f>
        <v>0</v>
      </c>
      <c r="J26" s="54">
        <f>'Fisiología del Sistema Nervioso'!J21+'Herencia y Evolución'!J21+Histología!J21+Microbiología!J21+Vertebrados!J21</f>
        <v>0</v>
      </c>
      <c r="K26" s="54">
        <f>'Fisiología del Sistema Nervioso'!K21+'Herencia y Evolución'!K21+Histología!K21+Microbiología!K21+Vertebrados!K21</f>
        <v>0</v>
      </c>
      <c r="L26" s="54">
        <f>'Fisiología del Sistema Nervioso'!L21+'Herencia y Evolución'!L21+Histología!L21+Microbiología!L21+Vertebrados!L21</f>
        <v>0</v>
      </c>
      <c r="M26" s="54">
        <f>'Fisiología del Sistema Nervioso'!M21+'Herencia y Evolución'!M21+Histología!M21+Microbiología!M21+Vertebrados!M21</f>
        <v>19</v>
      </c>
      <c r="N26" s="54">
        <f aca="true" t="shared" si="0" ref="N26:N42">SUM(H26:M26)</f>
        <v>32</v>
      </c>
      <c r="O26" s="34"/>
      <c r="P26" s="34"/>
      <c r="Q26" s="55"/>
      <c r="R26" s="55"/>
      <c r="S26" s="34"/>
      <c r="T26" s="10" t="s">
        <v>25</v>
      </c>
    </row>
    <row r="27" spans="4:19" ht="21">
      <c r="D27" s="50">
        <v>2</v>
      </c>
      <c r="E27" s="51">
        <v>43724</v>
      </c>
      <c r="F27" s="52" t="s">
        <v>24</v>
      </c>
      <c r="G27" s="53">
        <v>43730</v>
      </c>
      <c r="H27" s="54">
        <f>'Fisiología del Sistema Nervioso'!H22+'Herencia y Evolución'!H22+Histología!H22+Microbiología!H22+Vertebrados!H22</f>
        <v>15</v>
      </c>
      <c r="I27" s="54">
        <f>'Fisiología del Sistema Nervioso'!I22+'Herencia y Evolución'!I22+Histología!I22+Microbiología!I22+Vertebrados!I22</f>
        <v>8</v>
      </c>
      <c r="J27" s="54">
        <f>'Fisiología del Sistema Nervioso'!J22+'Herencia y Evolución'!J22+Histología!J22+Microbiología!J22+Vertebrados!J22</f>
        <v>0</v>
      </c>
      <c r="K27" s="54">
        <f>'Fisiología del Sistema Nervioso'!K22+'Herencia y Evolución'!K22+Histología!K22+Microbiología!K22+Vertebrados!K22</f>
        <v>0</v>
      </c>
      <c r="L27" s="54">
        <f>'Fisiología del Sistema Nervioso'!L22+'Herencia y Evolución'!L22+Histología!L22+Microbiología!L22+Vertebrados!L22</f>
        <v>0</v>
      </c>
      <c r="M27" s="54">
        <f>'Fisiología del Sistema Nervioso'!M22+'Herencia y Evolución'!M22+Histología!M22+Microbiología!M22+Vertebrados!M22</f>
        <v>24</v>
      </c>
      <c r="N27" s="54">
        <f t="shared" si="0"/>
        <v>47</v>
      </c>
      <c r="O27" s="34"/>
      <c r="P27" s="34"/>
      <c r="Q27" s="56" t="s">
        <v>94</v>
      </c>
      <c r="R27" s="57" t="s">
        <v>77</v>
      </c>
      <c r="S27" s="34"/>
    </row>
    <row r="28" spans="4:19" ht="21">
      <c r="D28" s="50">
        <v>3</v>
      </c>
      <c r="E28" s="51">
        <v>43731</v>
      </c>
      <c r="F28" s="52" t="s">
        <v>24</v>
      </c>
      <c r="G28" s="53">
        <v>43737</v>
      </c>
      <c r="H28" s="54">
        <f>'Fisiología del Sistema Nervioso'!H23+'Herencia y Evolución'!H23+Histología!H23+Microbiología!H23+Vertebrados!H23</f>
        <v>15</v>
      </c>
      <c r="I28" s="54">
        <f>'Fisiología del Sistema Nervioso'!I23+'Herencia y Evolución'!I23+Histología!I23+Microbiología!I23+Vertebrados!I23</f>
        <v>8</v>
      </c>
      <c r="J28" s="54">
        <f>'Fisiología del Sistema Nervioso'!J23+'Herencia y Evolución'!J23+Histología!J23+Microbiología!J23+Vertebrados!J23</f>
        <v>0</v>
      </c>
      <c r="K28" s="54">
        <f>'Fisiología del Sistema Nervioso'!K23+'Herencia y Evolución'!K23+Histología!K23+Microbiología!K23+Vertebrados!K23</f>
        <v>1</v>
      </c>
      <c r="L28" s="54">
        <f>'Fisiología del Sistema Nervioso'!L23+'Herencia y Evolución'!L23+Histología!L23+Microbiología!L23+Vertebrados!L23</f>
        <v>0</v>
      </c>
      <c r="M28" s="54">
        <f>'Fisiología del Sistema Nervioso'!M23+'Herencia y Evolución'!M23+Histología!M23+Microbiología!M23+Vertebrados!M23</f>
        <v>25</v>
      </c>
      <c r="N28" s="54">
        <f t="shared" si="0"/>
        <v>49</v>
      </c>
      <c r="O28" s="34"/>
      <c r="P28" s="34"/>
      <c r="Q28" s="56" t="s">
        <v>94</v>
      </c>
      <c r="R28" s="57" t="s">
        <v>77</v>
      </c>
      <c r="S28" s="59" t="s">
        <v>107</v>
      </c>
    </row>
    <row r="29" spans="4:19" ht="10.5">
      <c r="D29" s="50">
        <v>4</v>
      </c>
      <c r="E29" s="51">
        <v>43738</v>
      </c>
      <c r="F29" s="52" t="s">
        <v>24</v>
      </c>
      <c r="G29" s="53">
        <v>43744</v>
      </c>
      <c r="H29" s="54">
        <f>'Fisiología del Sistema Nervioso'!H24+'Herencia y Evolución'!H24+Histología!H24+Microbiología!H24+Vertebrados!H24</f>
        <v>15</v>
      </c>
      <c r="I29" s="54">
        <f>'Fisiología del Sistema Nervioso'!I24+'Herencia y Evolución'!I24+Histología!I24+Microbiología!I24+Vertebrados!I24</f>
        <v>7</v>
      </c>
      <c r="J29" s="54">
        <f>'Fisiología del Sistema Nervioso'!J24+'Herencia y Evolución'!J24+Histología!J24+Microbiología!J24+Vertebrados!J24</f>
        <v>0</v>
      </c>
      <c r="K29" s="54">
        <f>'Fisiología del Sistema Nervioso'!K24+'Herencia y Evolución'!K24+Histología!K24+Microbiología!K24+Vertebrados!K24</f>
        <v>0</v>
      </c>
      <c r="L29" s="54">
        <f>'Fisiología del Sistema Nervioso'!L24+'Herencia y Evolución'!L24+Histología!L24+Microbiología!L24+Vertebrados!L24</f>
        <v>0</v>
      </c>
      <c r="M29" s="54">
        <f>'Fisiología del Sistema Nervioso'!M24+'Herencia y Evolución'!M24+Histología!M24+Microbiología!M24+Vertebrados!M24</f>
        <v>25</v>
      </c>
      <c r="N29" s="54">
        <f t="shared" si="0"/>
        <v>47</v>
      </c>
      <c r="O29" s="34"/>
      <c r="P29" s="34"/>
      <c r="Q29" s="60" t="s">
        <v>76</v>
      </c>
      <c r="R29" s="56" t="s">
        <v>94</v>
      </c>
      <c r="S29" s="34"/>
    </row>
    <row r="30" spans="4:19" ht="10.5">
      <c r="D30" s="50">
        <v>5</v>
      </c>
      <c r="E30" s="51">
        <v>43745</v>
      </c>
      <c r="F30" s="52" t="s">
        <v>24</v>
      </c>
      <c r="G30" s="53">
        <v>43751</v>
      </c>
      <c r="H30" s="54">
        <f>'Fisiología del Sistema Nervioso'!H25+'Herencia y Evolución'!H25+Histología!H25+Microbiología!H25+Vertebrados!H25</f>
        <v>14</v>
      </c>
      <c r="I30" s="54">
        <f>'Fisiología del Sistema Nervioso'!I25+'Herencia y Evolución'!I25+Histología!I25+Microbiología!I25+Vertebrados!I25</f>
        <v>3</v>
      </c>
      <c r="J30" s="54">
        <f>'Fisiología del Sistema Nervioso'!J25+'Herencia y Evolución'!J25+Histología!J25+Microbiología!J25+Vertebrados!J25</f>
        <v>0</v>
      </c>
      <c r="K30" s="54">
        <f>'Fisiología del Sistema Nervioso'!K25+'Herencia y Evolución'!K25+Histología!K25+Microbiología!K25+Vertebrados!K25</f>
        <v>0</v>
      </c>
      <c r="L30" s="54">
        <f>'Fisiología del Sistema Nervioso'!L25+'Herencia y Evolución'!L25+Histología!L25+Microbiología!L25+Vertebrados!L25</f>
        <v>0</v>
      </c>
      <c r="M30" s="54">
        <f>'Fisiología del Sistema Nervioso'!M25+'Herencia y Evolución'!M25+Histología!M25+Microbiología!M25+Vertebrados!M25</f>
        <v>29</v>
      </c>
      <c r="N30" s="54">
        <f t="shared" si="0"/>
        <v>46</v>
      </c>
      <c r="O30" s="34"/>
      <c r="P30" s="34"/>
      <c r="Q30" s="60" t="s">
        <v>76</v>
      </c>
      <c r="R30" s="61"/>
      <c r="S30" s="34"/>
    </row>
    <row r="31" spans="4:19" ht="21">
      <c r="D31" s="50">
        <v>6</v>
      </c>
      <c r="E31" s="51">
        <v>43752</v>
      </c>
      <c r="F31" s="52" t="s">
        <v>24</v>
      </c>
      <c r="G31" s="53">
        <v>43758</v>
      </c>
      <c r="H31" s="54">
        <f>'Fisiología del Sistema Nervioso'!H26+'Herencia y Evolución'!H26+Histología!H26+Microbiología!H26+Vertebrados!H26</f>
        <v>14</v>
      </c>
      <c r="I31" s="54">
        <f>'Fisiología del Sistema Nervioso'!I26+'Herencia y Evolución'!I26+Histología!I26+Microbiología!I26+Vertebrados!I26</f>
        <v>4</v>
      </c>
      <c r="J31" s="54">
        <f>'Fisiología del Sistema Nervioso'!J26+'Herencia y Evolución'!J26+Histología!J26+Microbiología!J26+Vertebrados!J26</f>
        <v>0</v>
      </c>
      <c r="K31" s="54">
        <f>'Fisiología del Sistema Nervioso'!K26+'Herencia y Evolución'!K26+Histología!K26+Microbiología!K26+Vertebrados!K26</f>
        <v>0</v>
      </c>
      <c r="L31" s="54">
        <f>'Fisiología del Sistema Nervioso'!L26+'Herencia y Evolución'!L26+Histología!L26+Microbiología!L26+Vertebrados!L26</f>
        <v>0</v>
      </c>
      <c r="M31" s="54">
        <f>'Fisiología del Sistema Nervioso'!M26+'Herencia y Evolución'!M26+Histología!M26+Microbiología!M26+Vertebrados!M26</f>
        <v>27</v>
      </c>
      <c r="N31" s="54">
        <f t="shared" si="0"/>
        <v>45</v>
      </c>
      <c r="O31" s="34"/>
      <c r="P31" s="34"/>
      <c r="Q31" s="55"/>
      <c r="R31" s="57" t="s">
        <v>77</v>
      </c>
      <c r="S31" s="58" t="s">
        <v>97</v>
      </c>
    </row>
    <row r="32" spans="4:19" ht="10.5">
      <c r="D32" s="50">
        <v>7</v>
      </c>
      <c r="E32" s="51">
        <v>43759</v>
      </c>
      <c r="F32" s="52" t="s">
        <v>24</v>
      </c>
      <c r="G32" s="53">
        <v>43765</v>
      </c>
      <c r="H32" s="54">
        <f>'Fisiología del Sistema Nervioso'!H27+'Herencia y Evolución'!H27+Histología!H27+Microbiología!H27+Vertebrados!H27</f>
        <v>15</v>
      </c>
      <c r="I32" s="54">
        <f>'Fisiología del Sistema Nervioso'!I27+'Herencia y Evolución'!I27+Histología!I27+Microbiología!I27+Vertebrados!I27</f>
        <v>4</v>
      </c>
      <c r="J32" s="54">
        <f>'Fisiología del Sistema Nervioso'!J27+'Herencia y Evolución'!J27+Histología!J27+Microbiología!J27+Vertebrados!J27</f>
        <v>2.5</v>
      </c>
      <c r="K32" s="54">
        <f>'Fisiología del Sistema Nervioso'!K27+'Herencia y Evolución'!K27+Histología!K27+Microbiología!K27+Vertebrados!K27</f>
        <v>0</v>
      </c>
      <c r="L32" s="54">
        <f>'Fisiología del Sistema Nervioso'!L27+'Herencia y Evolución'!L27+Histología!L27+Microbiología!L27+Vertebrados!L27</f>
        <v>0</v>
      </c>
      <c r="M32" s="54">
        <f>'Fisiología del Sistema Nervioso'!M27+'Herencia y Evolución'!M27+Histología!M27+Microbiología!M27+Vertebrados!M27</f>
        <v>30</v>
      </c>
      <c r="N32" s="54">
        <f t="shared" si="0"/>
        <v>51.5</v>
      </c>
      <c r="O32" s="34"/>
      <c r="P32" s="34"/>
      <c r="Q32" s="60" t="s">
        <v>76</v>
      </c>
      <c r="R32" s="59" t="s">
        <v>108</v>
      </c>
      <c r="S32" s="58" t="s">
        <v>97</v>
      </c>
    </row>
    <row r="33" spans="4:20" ht="21">
      <c r="D33" s="50">
        <v>8</v>
      </c>
      <c r="E33" s="51">
        <v>43766</v>
      </c>
      <c r="F33" s="52" t="s">
        <v>24</v>
      </c>
      <c r="G33" s="53">
        <v>43772</v>
      </c>
      <c r="H33" s="54">
        <f>'Fisiología del Sistema Nervioso'!H28+'Herencia y Evolución'!H28+Histología!H28+Microbiología!H28+Vertebrados!H28</f>
        <v>13</v>
      </c>
      <c r="I33" s="54">
        <f>'Fisiología del Sistema Nervioso'!I28+'Herencia y Evolución'!I28+Histología!I28+Microbiología!I28+Vertebrados!I28</f>
        <v>3</v>
      </c>
      <c r="J33" s="54">
        <f>'Fisiología del Sistema Nervioso'!J28+'Herencia y Evolución'!J28+Histología!J28+Microbiología!J28+Vertebrados!J28</f>
        <v>0</v>
      </c>
      <c r="K33" s="54">
        <f>'Fisiología del Sistema Nervioso'!K28+'Herencia y Evolución'!K28+Histología!K28+Microbiología!K28+Vertebrados!K28</f>
        <v>1</v>
      </c>
      <c r="L33" s="54">
        <f>'Fisiología del Sistema Nervioso'!L28+'Herencia y Evolución'!L28+Histología!L28+Microbiología!L28+Vertebrados!L28</f>
        <v>0</v>
      </c>
      <c r="M33" s="54">
        <f>'Fisiología del Sistema Nervioso'!M28+'Herencia y Evolución'!M28+Histología!M28+Microbiología!M28+Vertebrados!M28</f>
        <v>28</v>
      </c>
      <c r="N33" s="54">
        <f t="shared" si="0"/>
        <v>45</v>
      </c>
      <c r="O33" s="34"/>
      <c r="P33" s="34"/>
      <c r="Q33" s="55"/>
      <c r="R33" s="57" t="s">
        <v>78</v>
      </c>
      <c r="S33" s="59" t="s">
        <v>107</v>
      </c>
      <c r="T33" s="39" t="s">
        <v>26</v>
      </c>
    </row>
    <row r="34" spans="4:19" ht="10.5">
      <c r="D34" s="50">
        <v>9</v>
      </c>
      <c r="E34" s="51">
        <v>43773</v>
      </c>
      <c r="F34" s="52" t="s">
        <v>24</v>
      </c>
      <c r="G34" s="53">
        <v>43779</v>
      </c>
      <c r="H34" s="54">
        <f>'Fisiología del Sistema Nervioso'!H29+'Herencia y Evolución'!H29+Histología!H29+Microbiología!H29+Vertebrados!H29</f>
        <v>18</v>
      </c>
      <c r="I34" s="54">
        <f>'Fisiología del Sistema Nervioso'!I29+'Herencia y Evolución'!I29+Histología!I29+Microbiología!I29+Vertebrados!I29</f>
        <v>8</v>
      </c>
      <c r="J34" s="54">
        <f>'Fisiología del Sistema Nervioso'!J29+'Herencia y Evolución'!J29+Histología!J29+Microbiología!J29+Vertebrados!J29</f>
        <v>0</v>
      </c>
      <c r="K34" s="54">
        <f>'Fisiología del Sistema Nervioso'!K29+'Herencia y Evolución'!K29+Histología!K29+Microbiología!K29+Vertebrados!K29</f>
        <v>0</v>
      </c>
      <c r="L34" s="54">
        <f>'Fisiología del Sistema Nervioso'!L29+'Herencia y Evolución'!L29+Histología!L29+Microbiología!L29+Vertebrados!L29</f>
        <v>0</v>
      </c>
      <c r="M34" s="54">
        <f>'Fisiología del Sistema Nervioso'!M29+'Herencia y Evolución'!M29+Histología!M29+Microbiología!M29+Vertebrados!M29</f>
        <v>28</v>
      </c>
      <c r="N34" s="54">
        <f t="shared" si="0"/>
        <v>54</v>
      </c>
      <c r="O34" s="34"/>
      <c r="P34" s="34"/>
      <c r="Q34" s="60" t="s">
        <v>76</v>
      </c>
      <c r="R34" s="57" t="s">
        <v>79</v>
      </c>
      <c r="S34" s="58" t="s">
        <v>97</v>
      </c>
    </row>
    <row r="35" spans="4:20" ht="21">
      <c r="D35" s="50">
        <v>10</v>
      </c>
      <c r="E35" s="51">
        <v>43780</v>
      </c>
      <c r="F35" s="52" t="s">
        <v>24</v>
      </c>
      <c r="G35" s="53">
        <v>43786</v>
      </c>
      <c r="H35" s="54">
        <f>'Fisiología del Sistema Nervioso'!H30+'Herencia y Evolución'!H30+Histología!H30+Microbiología!H30+Vertebrados!H30</f>
        <v>12</v>
      </c>
      <c r="I35" s="54">
        <f>'Fisiología del Sistema Nervioso'!I30+'Herencia y Evolución'!I30+Histología!I30+Microbiología!I30+Vertebrados!I30</f>
        <v>2</v>
      </c>
      <c r="J35" s="54">
        <f>'Fisiología del Sistema Nervioso'!J30+'Herencia y Evolución'!J30+Histología!J30+Microbiología!J30+Vertebrados!J30</f>
        <v>2</v>
      </c>
      <c r="K35" s="54">
        <f>'Fisiología del Sistema Nervioso'!K30+'Herencia y Evolución'!K30+Histología!K30+Microbiología!K30+Vertebrados!K30</f>
        <v>1</v>
      </c>
      <c r="L35" s="54">
        <f>'Fisiología del Sistema Nervioso'!L30+'Herencia y Evolución'!L30+Histología!L30+Microbiología!L30+Vertebrados!L30</f>
        <v>0</v>
      </c>
      <c r="M35" s="54">
        <f>'Fisiología del Sistema Nervioso'!M30+'Herencia y Evolución'!M30+Histología!M30+Microbiología!M30+Vertebrados!M30</f>
        <v>28</v>
      </c>
      <c r="N35" s="54">
        <f t="shared" si="0"/>
        <v>45</v>
      </c>
      <c r="O35" s="34"/>
      <c r="P35" s="34"/>
      <c r="Q35" s="59" t="s">
        <v>107</v>
      </c>
      <c r="R35" s="59" t="s">
        <v>108</v>
      </c>
      <c r="S35" s="58" t="s">
        <v>97</v>
      </c>
      <c r="T35" s="40" t="s">
        <v>27</v>
      </c>
    </row>
    <row r="36" spans="4:19" ht="10.5">
      <c r="D36" s="50">
        <v>11</v>
      </c>
      <c r="E36" s="51">
        <v>43787</v>
      </c>
      <c r="F36" s="52" t="s">
        <v>24</v>
      </c>
      <c r="G36" s="53">
        <v>43793</v>
      </c>
      <c r="H36" s="54">
        <f>'Fisiología del Sistema Nervioso'!H31+'Herencia y Evolución'!H31+Histología!H31+Microbiología!H31+Vertebrados!H31</f>
        <v>15</v>
      </c>
      <c r="I36" s="54">
        <f>'Fisiología del Sistema Nervioso'!I31+'Herencia y Evolución'!I31+Histología!I31+Microbiología!I31+Vertebrados!I31</f>
        <v>4</v>
      </c>
      <c r="J36" s="54">
        <f>'Fisiología del Sistema Nervioso'!J31+'Herencia y Evolución'!J31+Histología!J31+Microbiología!J31+Vertebrados!J31</f>
        <v>1.5</v>
      </c>
      <c r="K36" s="54">
        <f>'Fisiología del Sistema Nervioso'!K31+'Herencia y Evolución'!K31+Histología!K31+Microbiología!K31+Vertebrados!K31</f>
        <v>0</v>
      </c>
      <c r="L36" s="54">
        <f>'Fisiología del Sistema Nervioso'!L31+'Herencia y Evolución'!L31+Histología!L31+Microbiología!L31+Vertebrados!L31</f>
        <v>0</v>
      </c>
      <c r="M36" s="54">
        <f>'Fisiología del Sistema Nervioso'!M31+'Herencia y Evolución'!M31+Histología!M31+Microbiología!M31+Vertebrados!M31</f>
        <v>36</v>
      </c>
      <c r="N36" s="54">
        <f t="shared" si="0"/>
        <v>56.5</v>
      </c>
      <c r="O36" s="34"/>
      <c r="P36" s="34"/>
      <c r="Q36" s="60" t="s">
        <v>76</v>
      </c>
      <c r="R36" s="59" t="s">
        <v>108</v>
      </c>
      <c r="S36" s="58" t="s">
        <v>97</v>
      </c>
    </row>
    <row r="37" spans="4:20" ht="11.25">
      <c r="D37" s="50">
        <v>12</v>
      </c>
      <c r="E37" s="51">
        <v>43794</v>
      </c>
      <c r="F37" s="52" t="s">
        <v>24</v>
      </c>
      <c r="G37" s="53">
        <v>43800</v>
      </c>
      <c r="H37" s="54">
        <f>'Fisiología del Sistema Nervioso'!H32+'Herencia y Evolución'!H32+Histología!H32+Microbiología!H32+Vertebrados!H32</f>
        <v>15</v>
      </c>
      <c r="I37" s="54">
        <f>'Fisiología del Sistema Nervioso'!I32+'Herencia y Evolución'!I32+Histología!I32+Microbiología!I32+Vertebrados!I32</f>
        <v>4</v>
      </c>
      <c r="J37" s="54">
        <f>'Fisiología del Sistema Nervioso'!J32+'Herencia y Evolución'!J32+Histología!J32+Microbiología!J32+Vertebrados!J32</f>
        <v>2</v>
      </c>
      <c r="K37" s="54">
        <f>'Fisiología del Sistema Nervioso'!K32+'Herencia y Evolución'!K32+Histología!K32+Microbiología!K32+Vertebrados!K32</f>
        <v>0</v>
      </c>
      <c r="L37" s="54">
        <f>'Fisiología del Sistema Nervioso'!L32+'Herencia y Evolución'!L32+Histología!L32+Microbiología!L32+Vertebrados!L32</f>
        <v>0</v>
      </c>
      <c r="M37" s="54">
        <f>'Fisiología del Sistema Nervioso'!M32+'Herencia y Evolución'!M32+Histología!M32+Microbiología!M32+Vertebrados!M32</f>
        <v>31</v>
      </c>
      <c r="N37" s="54">
        <f t="shared" si="0"/>
        <v>52</v>
      </c>
      <c r="O37" s="34"/>
      <c r="P37" s="34"/>
      <c r="Q37" s="60" t="s">
        <v>76</v>
      </c>
      <c r="R37" s="59" t="s">
        <v>108</v>
      </c>
      <c r="S37" s="58" t="s">
        <v>97</v>
      </c>
      <c r="T37" s="41"/>
    </row>
    <row r="38" spans="4:20" ht="21">
      <c r="D38" s="50">
        <v>13</v>
      </c>
      <c r="E38" s="51">
        <v>43801</v>
      </c>
      <c r="F38" s="52" t="s">
        <v>24</v>
      </c>
      <c r="G38" s="53">
        <v>43807</v>
      </c>
      <c r="H38" s="54">
        <f>'Fisiología del Sistema Nervioso'!H33+'Herencia y Evolución'!H33+Histología!H33+Microbiología!H33+Vertebrados!H33</f>
        <v>12</v>
      </c>
      <c r="I38" s="54">
        <f>'Fisiología del Sistema Nervioso'!I33+'Herencia y Evolución'!I33+Histología!I33+Microbiología!I33+Vertebrados!I33</f>
        <v>0</v>
      </c>
      <c r="J38" s="54">
        <f>'Fisiología del Sistema Nervioso'!J33+'Herencia y Evolución'!J33+Histología!J33+Microbiología!J33+Vertebrados!J33</f>
        <v>0</v>
      </c>
      <c r="K38" s="54">
        <f>'Fisiología del Sistema Nervioso'!K33+'Herencia y Evolución'!K33+Histología!K33+Microbiología!K33+Vertebrados!K33</f>
        <v>1</v>
      </c>
      <c r="L38" s="54">
        <f>'Fisiología del Sistema Nervioso'!L33+'Herencia y Evolución'!L33+Histología!L33+Microbiología!L33+Vertebrados!L33</f>
        <v>0</v>
      </c>
      <c r="M38" s="54">
        <f>'Fisiología del Sistema Nervioso'!M33+'Herencia y Evolución'!M33+Histología!M33+Microbiología!M33+Vertebrados!M33</f>
        <v>26</v>
      </c>
      <c r="N38" s="54">
        <f t="shared" si="0"/>
        <v>39</v>
      </c>
      <c r="O38" s="34"/>
      <c r="P38" s="34"/>
      <c r="Q38" s="62"/>
      <c r="R38" s="62"/>
      <c r="S38" s="59" t="s">
        <v>107</v>
      </c>
      <c r="T38" s="42" t="s">
        <v>28</v>
      </c>
    </row>
    <row r="39" spans="4:20" ht="11.25">
      <c r="D39" s="50">
        <v>14</v>
      </c>
      <c r="E39" s="51">
        <v>43808</v>
      </c>
      <c r="F39" s="52" t="s">
        <v>24</v>
      </c>
      <c r="G39" s="53">
        <v>43814</v>
      </c>
      <c r="H39" s="54">
        <f>'Fisiología del Sistema Nervioso'!H34+'Herencia y Evolución'!H34+Histología!H34+Microbiología!H34+Vertebrados!H34</f>
        <v>13</v>
      </c>
      <c r="I39" s="54">
        <f>'Fisiología del Sistema Nervioso'!I34+'Herencia y Evolución'!I34+Histología!I34+Microbiología!I34+Vertebrados!I34</f>
        <v>5</v>
      </c>
      <c r="J39" s="54">
        <f>'Fisiología del Sistema Nervioso'!J34+'Herencia y Evolución'!J34+Histología!J34+Microbiología!J34+Vertebrados!J34</f>
        <v>2</v>
      </c>
      <c r="K39" s="54">
        <f>'Fisiología del Sistema Nervioso'!K34+'Herencia y Evolución'!K34+Histología!K34+Microbiología!K34+Vertebrados!K34</f>
        <v>0</v>
      </c>
      <c r="L39" s="54">
        <f>'Fisiología del Sistema Nervioso'!L34+'Herencia y Evolución'!L34+Histología!L34+Microbiología!L34+Vertebrados!L34</f>
        <v>0</v>
      </c>
      <c r="M39" s="54">
        <f>'Fisiología del Sistema Nervioso'!M34+'Herencia y Evolución'!M34+Histología!M34+Microbiología!M34+Vertebrados!M34</f>
        <v>30</v>
      </c>
      <c r="N39" s="54">
        <f t="shared" si="0"/>
        <v>50</v>
      </c>
      <c r="O39" s="34"/>
      <c r="P39" s="34"/>
      <c r="Q39" s="60" t="s">
        <v>76</v>
      </c>
      <c r="R39" s="59" t="s">
        <v>108</v>
      </c>
      <c r="S39" s="58" t="s">
        <v>97</v>
      </c>
      <c r="T39" s="43" t="s">
        <v>29</v>
      </c>
    </row>
    <row r="40" spans="4:20" ht="21">
      <c r="D40" s="50">
        <v>15</v>
      </c>
      <c r="E40" s="51">
        <v>43815</v>
      </c>
      <c r="F40" s="52" t="s">
        <v>24</v>
      </c>
      <c r="G40" s="53">
        <v>43819</v>
      </c>
      <c r="H40" s="54">
        <f>'Fisiología del Sistema Nervioso'!H35+'Herencia y Evolución'!H35+Histología!H35+Microbiología!H35+Vertebrados!H35</f>
        <v>13</v>
      </c>
      <c r="I40" s="54">
        <f>'Fisiología del Sistema Nervioso'!I35+'Herencia y Evolución'!I35+Histología!I35+Microbiología!I35+Vertebrados!I35</f>
        <v>0</v>
      </c>
      <c r="J40" s="54">
        <f>'Fisiología del Sistema Nervioso'!J35+'Herencia y Evolución'!J35+Histología!J35+Microbiología!J35+Vertebrados!J35</f>
        <v>0</v>
      </c>
      <c r="K40" s="54">
        <f>'Fisiología del Sistema Nervioso'!K35+'Herencia y Evolución'!K35+Histología!K35+Microbiología!K35+Vertebrados!K35</f>
        <v>1</v>
      </c>
      <c r="L40" s="54">
        <f>'Fisiología del Sistema Nervioso'!L35+'Herencia y Evolución'!L35+Histología!L35+Microbiología!L35+Vertebrados!L35</f>
        <v>0</v>
      </c>
      <c r="M40" s="54">
        <f>'Fisiología del Sistema Nervioso'!M35+'Herencia y Evolución'!M35+Histología!M35+Microbiología!M35+Vertebrados!M35</f>
        <v>33</v>
      </c>
      <c r="N40" s="54">
        <f t="shared" si="0"/>
        <v>47</v>
      </c>
      <c r="O40" s="34"/>
      <c r="P40" s="34"/>
      <c r="Q40" s="34"/>
      <c r="R40" s="61"/>
      <c r="S40" s="59" t="s">
        <v>107</v>
      </c>
      <c r="T40" s="44" t="s">
        <v>30</v>
      </c>
    </row>
    <row r="41" spans="4:20" ht="11.25">
      <c r="D41" s="50"/>
      <c r="E41" s="51">
        <v>43473</v>
      </c>
      <c r="F41" s="52" t="s">
        <v>24</v>
      </c>
      <c r="G41" s="53">
        <v>43474</v>
      </c>
      <c r="H41" s="54">
        <f>'Fisiología del Sistema Nervioso'!H36+'Herencia y Evolución'!H36+Histología!H36+Microbiología!H36+Vertebrados!H36</f>
        <v>0</v>
      </c>
      <c r="I41" s="54">
        <f>'Fisiología del Sistema Nervioso'!I36+'Herencia y Evolución'!I36+Histología!I36+Microbiología!I36+Vertebrados!I36</f>
        <v>0</v>
      </c>
      <c r="J41" s="54">
        <f>'Fisiología del Sistema Nervioso'!J36+'Herencia y Evolución'!J36+Histología!J36+Microbiología!J36+Vertebrados!J36</f>
        <v>0</v>
      </c>
      <c r="K41" s="54">
        <f>'Fisiología del Sistema Nervioso'!K36+'Herencia y Evolución'!K36+Histología!K36+Microbiología!K36+Vertebrados!K36</f>
        <v>0</v>
      </c>
      <c r="L41" s="54">
        <f>'Fisiología del Sistema Nervioso'!L36+'Herencia y Evolución'!L36+Histología!L36+Microbiología!L36+Vertebrados!L36</f>
        <v>0</v>
      </c>
      <c r="M41" s="54">
        <f>'Fisiología del Sistema Nervioso'!M36+'Herencia y Evolución'!M36+Histología!M36+Microbiología!M36+Vertebrados!M36</f>
        <v>24</v>
      </c>
      <c r="N41" s="54">
        <f t="shared" si="0"/>
        <v>24</v>
      </c>
      <c r="O41" s="34"/>
      <c r="P41" s="34"/>
      <c r="Q41" s="34"/>
      <c r="R41" s="34"/>
      <c r="S41" s="34"/>
      <c r="T41" s="45" t="s">
        <v>31</v>
      </c>
    </row>
    <row r="42" spans="4:20" ht="11.25">
      <c r="D42" s="63" t="s">
        <v>32</v>
      </c>
      <c r="E42" s="64">
        <v>43475</v>
      </c>
      <c r="F42" s="63" t="s">
        <v>24</v>
      </c>
      <c r="G42" s="65">
        <v>43492</v>
      </c>
      <c r="H42" s="54">
        <f>'Fisiología del Sistema Nervioso'!H37+'Herencia y Evolución'!H37+Histología!H37+Microbiología!H37+Vertebrados!H37</f>
        <v>13</v>
      </c>
      <c r="I42" s="54">
        <f>'Fisiología del Sistema Nervioso'!I37+'Herencia y Evolución'!I37+Histología!I37+Microbiología!I37+Vertebrados!I37</f>
        <v>0</v>
      </c>
      <c r="J42" s="54">
        <f>'Fisiología del Sistema Nervioso'!J37+'Herencia y Evolución'!J37+Histología!J37+Microbiología!J37+Vertebrados!J37</f>
        <v>0</v>
      </c>
      <c r="K42" s="54">
        <f>'Fisiología del Sistema Nervioso'!K37+'Herencia y Evolución'!K37+Histología!K37+Microbiología!K37+Vertebrados!K37</f>
        <v>0</v>
      </c>
      <c r="L42" s="54">
        <f>'Fisiología del Sistema Nervioso'!L37+'Herencia y Evolución'!L37+Histología!L37+Microbiología!L37+Vertebrados!L37</f>
        <v>0</v>
      </c>
      <c r="M42" s="54">
        <f>'Fisiología del Sistema Nervioso'!M37+'Herencia y Evolución'!M37+Histología!M37+Microbiología!M37+Vertebrados!M37</f>
        <v>7</v>
      </c>
      <c r="N42" s="54">
        <f t="shared" si="0"/>
        <v>20</v>
      </c>
      <c r="O42" s="34"/>
      <c r="P42" s="34"/>
      <c r="Q42" s="34"/>
      <c r="R42" s="34"/>
      <c r="S42" s="34"/>
      <c r="T42" s="46"/>
    </row>
    <row r="43" spans="4:19" ht="12.75" customHeight="1">
      <c r="D43" s="98" t="s">
        <v>33</v>
      </c>
      <c r="E43" s="98"/>
      <c r="F43" s="98"/>
      <c r="G43" s="98"/>
      <c r="H43" s="67">
        <f aca="true" t="shared" si="1" ref="H43:N43">SUM(H26:H42)</f>
        <v>225</v>
      </c>
      <c r="I43" s="67">
        <f t="shared" si="1"/>
        <v>60</v>
      </c>
      <c r="J43" s="67">
        <f t="shared" si="1"/>
        <v>10</v>
      </c>
      <c r="K43" s="67">
        <f t="shared" si="1"/>
        <v>5</v>
      </c>
      <c r="L43" s="67">
        <f t="shared" si="1"/>
        <v>0</v>
      </c>
      <c r="M43" s="67">
        <f t="shared" si="1"/>
        <v>450</v>
      </c>
      <c r="N43" s="67">
        <f t="shared" si="1"/>
        <v>750</v>
      </c>
      <c r="O43" s="66"/>
      <c r="P43" s="66"/>
      <c r="Q43" s="66"/>
      <c r="R43" s="66"/>
      <c r="S43" s="66"/>
    </row>
    <row r="44" spans="4:19" ht="13.5" customHeight="1">
      <c r="D44" s="99" t="s">
        <v>34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28"/>
      <c r="S44" s="28"/>
    </row>
    <row r="45" spans="4:19" ht="13.5" customHeight="1">
      <c r="D45" s="96" t="s">
        <v>35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29"/>
      <c r="S45" s="29"/>
    </row>
    <row r="46" spans="4:19" ht="13.5" customHeight="1">
      <c r="D46" s="96" t="s">
        <v>36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29"/>
      <c r="S46" s="29"/>
    </row>
    <row r="47" spans="4:19" ht="13.5" customHeight="1">
      <c r="D47" s="96" t="s">
        <v>37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29"/>
      <c r="S47" s="29"/>
    </row>
    <row r="48" spans="4:19" ht="13.5" customHeight="1">
      <c r="D48" s="96" t="s">
        <v>38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29"/>
      <c r="S48" s="29"/>
    </row>
  </sheetData>
  <sheetProtection selectLockedCells="1" selectUnlockedCells="1"/>
  <mergeCells count="23">
    <mergeCell ref="D48:Q48"/>
    <mergeCell ref="Q24:Q25"/>
    <mergeCell ref="D43:G43"/>
    <mergeCell ref="D44:Q44"/>
    <mergeCell ref="D45:Q45"/>
    <mergeCell ref="D46:Q46"/>
    <mergeCell ref="D47:Q47"/>
    <mergeCell ref="D21:Q21"/>
    <mergeCell ref="D22:Q22"/>
    <mergeCell ref="D23:G23"/>
    <mergeCell ref="I23:N23"/>
    <mergeCell ref="O23:P23"/>
    <mergeCell ref="D24:G25"/>
    <mergeCell ref="H24:H25"/>
    <mergeCell ref="I24:K24"/>
    <mergeCell ref="L24:L25"/>
    <mergeCell ref="M24:M25"/>
    <mergeCell ref="D11:G12"/>
    <mergeCell ref="H11:O11"/>
    <mergeCell ref="P11:Q12"/>
    <mergeCell ref="H12:M12"/>
    <mergeCell ref="N12:O12"/>
    <mergeCell ref="D20:Q20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66" r:id="rId2"/>
  <headerFooter alignWithMargins="0">
    <oddHeader>&amp;C&amp;"Times New Roman,Normal"&amp;12&amp;A</oddHeader>
    <oddFooter>&amp;C&amp;"Times New Roman,Normal"&amp;12Página &amp;P</oddFooter>
  </headerFooter>
  <ignoredErrors>
    <ignoredError sqref="H26:N42 H43:N4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C1">
      <selection activeCell="N13" sqref="N13"/>
    </sheetView>
  </sheetViews>
  <sheetFormatPr defaultColWidth="17.19921875" defaultRowHeight="12.75"/>
  <cols>
    <col min="1" max="3" width="17.19921875" style="0" customWidth="1"/>
    <col min="4" max="4" width="4.19921875" style="0" customWidth="1"/>
    <col min="5" max="5" width="8.19921875" style="0" customWidth="1"/>
    <col min="6" max="6" width="3.19921875" style="0" customWidth="1"/>
    <col min="7" max="7" width="8.19921875" style="0" customWidth="1"/>
    <col min="8" max="8" width="14.19921875" style="0" customWidth="1"/>
    <col min="9" max="9" width="10.796875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19921875" style="0" customWidth="1"/>
    <col min="18" max="18" width="31" style="0" customWidth="1"/>
  </cols>
  <sheetData>
    <row r="11" spans="4:17" ht="56.25" customHeight="1">
      <c r="D11" s="82"/>
      <c r="E11" s="82"/>
      <c r="F11" s="82"/>
      <c r="G11" s="82"/>
      <c r="H11" s="83" t="s">
        <v>0</v>
      </c>
      <c r="I11" s="83"/>
      <c r="J11" s="83"/>
      <c r="K11" s="83"/>
      <c r="L11" s="83"/>
      <c r="M11" s="83"/>
      <c r="N11" s="83"/>
      <c r="O11" s="83"/>
      <c r="P11" s="84" t="s">
        <v>1</v>
      </c>
      <c r="Q11" s="84"/>
    </row>
    <row r="12" spans="4:17" ht="56.25" customHeight="1">
      <c r="D12" s="82"/>
      <c r="E12" s="82"/>
      <c r="F12" s="82"/>
      <c r="G12" s="82"/>
      <c r="H12" s="85" t="s">
        <v>2</v>
      </c>
      <c r="I12" s="85"/>
      <c r="J12" s="85"/>
      <c r="K12" s="85"/>
      <c r="L12" s="85"/>
      <c r="M12" s="85"/>
      <c r="N12" s="86" t="s">
        <v>116</v>
      </c>
      <c r="O12" s="86"/>
      <c r="P12" s="84"/>
      <c r="Q12" s="84"/>
    </row>
    <row r="15" spans="4:17" ht="13.5" customHeight="1">
      <c r="D15" s="100" t="s">
        <v>39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4:17" ht="13.5" customHeight="1">
      <c r="D16" s="101" t="s">
        <v>41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4:17" ht="13.5" customHeight="1">
      <c r="D17" s="101" t="s">
        <v>42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4:17" ht="11.25">
      <c r="D18" s="102" t="s">
        <v>6</v>
      </c>
      <c r="E18" s="102"/>
      <c r="F18" s="102"/>
      <c r="G18" s="102"/>
      <c r="H18" s="2"/>
      <c r="I18" s="103"/>
      <c r="J18" s="103"/>
      <c r="K18" s="103"/>
      <c r="L18" s="103"/>
      <c r="M18" s="103"/>
      <c r="N18" s="103"/>
      <c r="O18" s="102" t="s">
        <v>7</v>
      </c>
      <c r="P18" s="102"/>
      <c r="Q18" s="2" t="s">
        <v>8</v>
      </c>
    </row>
    <row r="19" spans="4:17" ht="12.75" customHeight="1">
      <c r="D19" s="104" t="s">
        <v>9</v>
      </c>
      <c r="E19" s="104"/>
      <c r="F19" s="104"/>
      <c r="G19" s="104"/>
      <c r="H19" s="105" t="s">
        <v>10</v>
      </c>
      <c r="I19" s="105" t="s">
        <v>11</v>
      </c>
      <c r="J19" s="105"/>
      <c r="K19" s="105"/>
      <c r="L19" s="105" t="s">
        <v>12</v>
      </c>
      <c r="M19" s="105" t="s">
        <v>13</v>
      </c>
      <c r="N19" s="4" t="s">
        <v>14</v>
      </c>
      <c r="O19" s="4" t="s">
        <v>15</v>
      </c>
      <c r="P19" s="4" t="s">
        <v>16</v>
      </c>
      <c r="Q19" s="106" t="s">
        <v>17</v>
      </c>
    </row>
    <row r="20" spans="4:17" ht="31.5">
      <c r="D20" s="104"/>
      <c r="E20" s="104"/>
      <c r="F20" s="104"/>
      <c r="G20" s="104"/>
      <c r="H20" s="105"/>
      <c r="I20" s="3" t="s">
        <v>18</v>
      </c>
      <c r="J20" s="3" t="s">
        <v>19</v>
      </c>
      <c r="K20" s="3" t="s">
        <v>20</v>
      </c>
      <c r="L20" s="105"/>
      <c r="M20" s="105"/>
      <c r="N20" s="3" t="s">
        <v>21</v>
      </c>
      <c r="O20" s="3" t="s">
        <v>22</v>
      </c>
      <c r="P20" s="3" t="s">
        <v>23</v>
      </c>
      <c r="Q20" s="106"/>
    </row>
    <row r="21" spans="4:18" ht="10.5">
      <c r="D21" s="5">
        <v>1</v>
      </c>
      <c r="E21" s="6">
        <v>43718</v>
      </c>
      <c r="F21" s="7" t="s">
        <v>24</v>
      </c>
      <c r="G21" s="8">
        <v>43723</v>
      </c>
      <c r="H21" s="25">
        <v>3</v>
      </c>
      <c r="I21" s="25"/>
      <c r="J21" s="25"/>
      <c r="K21" s="25"/>
      <c r="L21" s="25"/>
      <c r="M21" s="25">
        <v>4</v>
      </c>
      <c r="N21" s="25">
        <f aca="true" t="shared" si="0" ref="N21:N37">SUM(H21:M21)</f>
        <v>7</v>
      </c>
      <c r="O21" s="9"/>
      <c r="P21" s="9" t="s">
        <v>43</v>
      </c>
      <c r="Q21" s="9"/>
      <c r="R21" s="10" t="s">
        <v>25</v>
      </c>
    </row>
    <row r="22" spans="4:17" ht="21">
      <c r="D22" s="5">
        <v>2</v>
      </c>
      <c r="E22" s="6">
        <v>43724</v>
      </c>
      <c r="F22" s="7" t="s">
        <v>24</v>
      </c>
      <c r="G22" s="8">
        <v>43730</v>
      </c>
      <c r="H22" s="25">
        <v>3</v>
      </c>
      <c r="I22" s="25">
        <v>3</v>
      </c>
      <c r="J22" s="25"/>
      <c r="K22" s="25"/>
      <c r="L22" s="25"/>
      <c r="M22" s="25">
        <v>6</v>
      </c>
      <c r="N22" s="25">
        <f t="shared" si="0"/>
        <v>12</v>
      </c>
      <c r="O22" s="9"/>
      <c r="P22" s="9" t="s">
        <v>44</v>
      </c>
      <c r="Q22" s="9" t="s">
        <v>45</v>
      </c>
    </row>
    <row r="23" spans="4:17" ht="21">
      <c r="D23" s="5">
        <v>3</v>
      </c>
      <c r="E23" s="6">
        <v>43731</v>
      </c>
      <c r="F23" s="7" t="s">
        <v>24</v>
      </c>
      <c r="G23" s="8">
        <v>43737</v>
      </c>
      <c r="H23" s="25">
        <v>3</v>
      </c>
      <c r="I23" s="25">
        <v>3</v>
      </c>
      <c r="J23" s="25"/>
      <c r="K23" s="25"/>
      <c r="L23" s="25"/>
      <c r="M23" s="25">
        <v>6</v>
      </c>
      <c r="N23" s="25">
        <f t="shared" si="0"/>
        <v>12</v>
      </c>
      <c r="O23" s="9"/>
      <c r="P23" s="9" t="s">
        <v>46</v>
      </c>
      <c r="Q23" s="9" t="s">
        <v>45</v>
      </c>
    </row>
    <row r="24" spans="4:17" ht="10.5">
      <c r="D24" s="5">
        <v>4</v>
      </c>
      <c r="E24" s="6">
        <v>43738</v>
      </c>
      <c r="F24" s="7" t="s">
        <v>24</v>
      </c>
      <c r="G24" s="8">
        <v>43744</v>
      </c>
      <c r="H24" s="25">
        <v>3</v>
      </c>
      <c r="I24" s="25"/>
      <c r="J24" s="25"/>
      <c r="K24" s="25"/>
      <c r="L24" s="25"/>
      <c r="M24" s="25">
        <v>6</v>
      </c>
      <c r="N24" s="25">
        <f t="shared" si="0"/>
        <v>9</v>
      </c>
      <c r="O24" s="9"/>
      <c r="P24" s="9" t="s">
        <v>47</v>
      </c>
      <c r="Q24" s="9"/>
    </row>
    <row r="25" spans="4:17" ht="10.5">
      <c r="D25" s="5">
        <v>5</v>
      </c>
      <c r="E25" s="6">
        <v>43745</v>
      </c>
      <c r="F25" s="7" t="s">
        <v>24</v>
      </c>
      <c r="G25" s="8">
        <v>43751</v>
      </c>
      <c r="H25" s="25">
        <v>3</v>
      </c>
      <c r="I25" s="25"/>
      <c r="J25" s="25"/>
      <c r="K25" s="25"/>
      <c r="L25" s="25"/>
      <c r="M25" s="25">
        <v>7</v>
      </c>
      <c r="N25" s="25">
        <f t="shared" si="0"/>
        <v>10</v>
      </c>
      <c r="O25" s="9"/>
      <c r="P25" s="9" t="s">
        <v>48</v>
      </c>
      <c r="Q25" s="9"/>
    </row>
    <row r="26" spans="4:17" ht="21">
      <c r="D26" s="5">
        <v>6</v>
      </c>
      <c r="E26" s="6">
        <v>43752</v>
      </c>
      <c r="F26" s="7" t="s">
        <v>24</v>
      </c>
      <c r="G26" s="8">
        <v>43758</v>
      </c>
      <c r="H26" s="25">
        <v>3</v>
      </c>
      <c r="I26" s="25">
        <v>2</v>
      </c>
      <c r="J26" s="25"/>
      <c r="K26" s="25"/>
      <c r="L26" s="25"/>
      <c r="M26" s="25">
        <v>6</v>
      </c>
      <c r="N26" s="25">
        <f t="shared" si="0"/>
        <v>11</v>
      </c>
      <c r="O26" s="9"/>
      <c r="P26" s="9" t="s">
        <v>49</v>
      </c>
      <c r="Q26" s="9" t="s">
        <v>45</v>
      </c>
    </row>
    <row r="27" spans="4:17" ht="10.5">
      <c r="D27" s="5">
        <v>7</v>
      </c>
      <c r="E27" s="6">
        <v>43759</v>
      </c>
      <c r="F27" s="7" t="s">
        <v>24</v>
      </c>
      <c r="G27" s="8">
        <v>43765</v>
      </c>
      <c r="H27" s="25">
        <v>3</v>
      </c>
      <c r="I27" s="25"/>
      <c r="J27" s="25"/>
      <c r="K27" s="25"/>
      <c r="L27" s="25"/>
      <c r="M27" s="25">
        <v>6</v>
      </c>
      <c r="N27" s="25">
        <f t="shared" si="0"/>
        <v>9</v>
      </c>
      <c r="O27" s="9"/>
      <c r="P27" s="9" t="s">
        <v>50</v>
      </c>
      <c r="Q27" s="9"/>
    </row>
    <row r="28" spans="4:18" ht="21">
      <c r="D28" s="5">
        <v>8</v>
      </c>
      <c r="E28" s="6">
        <v>43766</v>
      </c>
      <c r="F28" s="7" t="s">
        <v>24</v>
      </c>
      <c r="G28" s="8">
        <v>43772</v>
      </c>
      <c r="H28" s="25">
        <v>2</v>
      </c>
      <c r="I28" s="25">
        <v>3</v>
      </c>
      <c r="J28" s="25"/>
      <c r="K28" s="25"/>
      <c r="L28" s="25"/>
      <c r="M28" s="25">
        <v>6</v>
      </c>
      <c r="N28" s="25">
        <f t="shared" si="0"/>
        <v>11</v>
      </c>
      <c r="O28" s="9"/>
      <c r="P28" s="9" t="s">
        <v>51</v>
      </c>
      <c r="Q28" s="9" t="s">
        <v>52</v>
      </c>
      <c r="R28" s="11" t="s">
        <v>26</v>
      </c>
    </row>
    <row r="29" spans="4:17" ht="21">
      <c r="D29" s="5">
        <v>9</v>
      </c>
      <c r="E29" s="6">
        <v>43773</v>
      </c>
      <c r="F29" s="7" t="s">
        <v>24</v>
      </c>
      <c r="G29" s="8">
        <v>43779</v>
      </c>
      <c r="H29" s="25">
        <v>3</v>
      </c>
      <c r="I29" s="25">
        <v>4</v>
      </c>
      <c r="J29" s="25"/>
      <c r="K29" s="25"/>
      <c r="L29" s="25"/>
      <c r="M29" s="25">
        <v>6</v>
      </c>
      <c r="N29" s="25">
        <f t="shared" si="0"/>
        <v>13</v>
      </c>
      <c r="O29" s="9"/>
      <c r="P29" s="9" t="s">
        <v>53</v>
      </c>
      <c r="Q29" s="9" t="s">
        <v>52</v>
      </c>
    </row>
    <row r="30" spans="4:18" ht="22.5">
      <c r="D30" s="5">
        <v>10</v>
      </c>
      <c r="E30" s="6">
        <v>43780</v>
      </c>
      <c r="F30" s="7" t="s">
        <v>24</v>
      </c>
      <c r="G30" s="8">
        <v>43786</v>
      </c>
      <c r="H30" s="25">
        <v>2</v>
      </c>
      <c r="I30" s="25"/>
      <c r="J30" s="25"/>
      <c r="K30" s="25"/>
      <c r="L30" s="25"/>
      <c r="M30" s="25">
        <v>4</v>
      </c>
      <c r="N30" s="25">
        <f t="shared" si="0"/>
        <v>6</v>
      </c>
      <c r="O30" s="9"/>
      <c r="P30" s="9" t="s">
        <v>54</v>
      </c>
      <c r="Q30" s="9"/>
      <c r="R30" s="12" t="s">
        <v>27</v>
      </c>
    </row>
    <row r="31" spans="4:17" ht="10.5">
      <c r="D31" s="5">
        <v>11</v>
      </c>
      <c r="E31" s="6">
        <v>43787</v>
      </c>
      <c r="F31" s="7" t="s">
        <v>24</v>
      </c>
      <c r="G31" s="8">
        <v>43793</v>
      </c>
      <c r="H31" s="25">
        <v>3</v>
      </c>
      <c r="I31" s="25"/>
      <c r="J31" s="25"/>
      <c r="K31" s="25"/>
      <c r="L31" s="25"/>
      <c r="M31" s="25">
        <v>10</v>
      </c>
      <c r="N31" s="25">
        <f t="shared" si="0"/>
        <v>13</v>
      </c>
      <c r="O31" s="9"/>
      <c r="P31" s="9" t="s">
        <v>55</v>
      </c>
      <c r="Q31" s="9"/>
    </row>
    <row r="32" spans="4:18" ht="11.25">
      <c r="D32" s="5">
        <v>12</v>
      </c>
      <c r="E32" s="6">
        <v>43794</v>
      </c>
      <c r="F32" s="7" t="s">
        <v>24</v>
      </c>
      <c r="G32" s="8">
        <v>43800</v>
      </c>
      <c r="H32" s="25">
        <v>3</v>
      </c>
      <c r="I32" s="25"/>
      <c r="J32" s="25"/>
      <c r="K32" s="25"/>
      <c r="L32" s="25"/>
      <c r="M32" s="25">
        <v>7</v>
      </c>
      <c r="N32" s="25">
        <f t="shared" si="0"/>
        <v>10</v>
      </c>
      <c r="O32" s="9"/>
      <c r="P32" s="9" t="s">
        <v>56</v>
      </c>
      <c r="Q32" s="9"/>
      <c r="R32" s="13"/>
    </row>
    <row r="33" spans="4:18" ht="11.25">
      <c r="D33" s="5">
        <v>13</v>
      </c>
      <c r="E33" s="6">
        <v>43801</v>
      </c>
      <c r="F33" s="7" t="s">
        <v>24</v>
      </c>
      <c r="G33" s="8">
        <v>43807</v>
      </c>
      <c r="H33" s="25">
        <v>2</v>
      </c>
      <c r="I33" s="25"/>
      <c r="J33" s="25"/>
      <c r="K33" s="25"/>
      <c r="L33" s="25"/>
      <c r="M33" s="25">
        <v>4</v>
      </c>
      <c r="N33" s="25">
        <f t="shared" si="0"/>
        <v>6</v>
      </c>
      <c r="O33" s="9"/>
      <c r="P33" s="9" t="s">
        <v>57</v>
      </c>
      <c r="Q33" s="9"/>
      <c r="R33" s="14" t="s">
        <v>28</v>
      </c>
    </row>
    <row r="34" spans="4:18" ht="11.25">
      <c r="D34" s="5">
        <v>14</v>
      </c>
      <c r="E34" s="6">
        <v>43808</v>
      </c>
      <c r="F34" s="7" t="s">
        <v>24</v>
      </c>
      <c r="G34" s="8">
        <v>43814</v>
      </c>
      <c r="H34" s="25">
        <v>3</v>
      </c>
      <c r="I34" s="25"/>
      <c r="J34" s="25"/>
      <c r="K34" s="25"/>
      <c r="L34" s="25"/>
      <c r="M34" s="25">
        <v>8</v>
      </c>
      <c r="N34" s="25">
        <f t="shared" si="0"/>
        <v>11</v>
      </c>
      <c r="O34" s="9"/>
      <c r="P34" s="9" t="s">
        <v>58</v>
      </c>
      <c r="Q34" s="9"/>
      <c r="R34" s="15" t="s">
        <v>29</v>
      </c>
    </row>
    <row r="35" spans="4:18" ht="11.25">
      <c r="D35" s="5">
        <v>15</v>
      </c>
      <c r="E35" s="6">
        <v>43815</v>
      </c>
      <c r="F35" s="7" t="s">
        <v>24</v>
      </c>
      <c r="G35" s="8">
        <v>43819</v>
      </c>
      <c r="H35" s="25">
        <v>3</v>
      </c>
      <c r="I35" s="25"/>
      <c r="J35" s="25"/>
      <c r="K35" s="25"/>
      <c r="L35" s="25"/>
      <c r="M35" s="25">
        <v>4</v>
      </c>
      <c r="N35" s="25">
        <f t="shared" si="0"/>
        <v>7</v>
      </c>
      <c r="O35" s="9"/>
      <c r="P35" s="9" t="s">
        <v>59</v>
      </c>
      <c r="Q35" s="9"/>
      <c r="R35" s="16" t="s">
        <v>30</v>
      </c>
    </row>
    <row r="36" spans="4:18" ht="11.25">
      <c r="D36" s="5"/>
      <c r="E36" s="6">
        <v>43473</v>
      </c>
      <c r="F36" s="7" t="s">
        <v>24</v>
      </c>
      <c r="G36" s="8">
        <v>43474</v>
      </c>
      <c r="H36" s="26"/>
      <c r="I36" s="25">
        <v>0</v>
      </c>
      <c r="J36" s="25">
        <v>0</v>
      </c>
      <c r="K36" s="25">
        <v>0</v>
      </c>
      <c r="L36" s="25">
        <v>0</v>
      </c>
      <c r="M36" s="25"/>
      <c r="N36" s="25">
        <f t="shared" si="0"/>
        <v>0</v>
      </c>
      <c r="O36" s="9"/>
      <c r="P36" s="9"/>
      <c r="Q36" s="9"/>
      <c r="R36" s="17" t="s">
        <v>31</v>
      </c>
    </row>
    <row r="37" spans="4:18" ht="11.25">
      <c r="D37" s="18" t="s">
        <v>32</v>
      </c>
      <c r="E37" s="19">
        <v>43475</v>
      </c>
      <c r="F37" s="20" t="s">
        <v>24</v>
      </c>
      <c r="G37" s="21">
        <v>43492</v>
      </c>
      <c r="H37" s="25">
        <v>3</v>
      </c>
      <c r="I37" s="25"/>
      <c r="J37" s="25"/>
      <c r="K37" s="25"/>
      <c r="L37" s="25"/>
      <c r="M37" s="25"/>
      <c r="N37" s="25">
        <f t="shared" si="0"/>
        <v>3</v>
      </c>
      <c r="O37" s="9"/>
      <c r="P37" s="9"/>
      <c r="Q37" s="9"/>
      <c r="R37" s="22"/>
    </row>
    <row r="38" spans="4:17" ht="12.75" customHeight="1">
      <c r="D38" s="107" t="s">
        <v>33</v>
      </c>
      <c r="E38" s="107"/>
      <c r="F38" s="107"/>
      <c r="G38" s="107"/>
      <c r="H38" s="24">
        <f aca="true" t="shared" si="1" ref="H38:N38">SUM(H21:H37)</f>
        <v>45</v>
      </c>
      <c r="I38" s="24">
        <f t="shared" si="1"/>
        <v>15</v>
      </c>
      <c r="J38" s="24">
        <f t="shared" si="1"/>
        <v>0</v>
      </c>
      <c r="K38" s="24">
        <f t="shared" si="1"/>
        <v>0</v>
      </c>
      <c r="L38" s="24">
        <f t="shared" si="1"/>
        <v>0</v>
      </c>
      <c r="M38" s="24">
        <f t="shared" si="1"/>
        <v>90</v>
      </c>
      <c r="N38" s="24">
        <f t="shared" si="1"/>
        <v>150</v>
      </c>
      <c r="O38" s="23"/>
      <c r="P38" s="23"/>
      <c r="Q38" s="23"/>
    </row>
    <row r="39" spans="4:17" ht="13.5" customHeight="1">
      <c r="D39" s="108" t="s">
        <v>34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4:17" ht="13.5" customHeight="1">
      <c r="D40" s="96" t="s">
        <v>35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4:17" ht="13.5" customHeight="1">
      <c r="D41" s="96" t="s">
        <v>36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4:17" ht="13.5" customHeight="1">
      <c r="D42" s="96" t="s">
        <v>37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4:17" ht="13.5" customHeight="1">
      <c r="D43" s="96" t="s">
        <v>38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</sheetData>
  <sheetProtection selectLockedCells="1" selectUnlockedCells="1"/>
  <mergeCells count="23">
    <mergeCell ref="D43:Q43"/>
    <mergeCell ref="Q19:Q20"/>
    <mergeCell ref="D38:G38"/>
    <mergeCell ref="D39:Q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1:S43"/>
  <sheetViews>
    <sheetView zoomScale="131" zoomScaleNormal="131" zoomScalePageLayoutView="0" workbookViewId="0" topLeftCell="C1">
      <selection activeCell="N13" sqref="N13"/>
    </sheetView>
  </sheetViews>
  <sheetFormatPr defaultColWidth="17.19921875" defaultRowHeight="12.75"/>
  <cols>
    <col min="1" max="3" width="17.19921875" style="0" customWidth="1"/>
    <col min="4" max="4" width="4.19921875" style="0" customWidth="1"/>
    <col min="5" max="5" width="8.19921875" style="0" customWidth="1"/>
    <col min="6" max="6" width="3.19921875" style="0" customWidth="1"/>
    <col min="7" max="7" width="8.19921875" style="0" customWidth="1"/>
    <col min="8" max="8" width="14.19921875" style="0" customWidth="1"/>
    <col min="9" max="9" width="10.796875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19921875" style="0" customWidth="1"/>
    <col min="18" max="18" width="16" style="0" bestFit="1" customWidth="1"/>
  </cols>
  <sheetData>
    <row r="11" spans="4:17" ht="56.25" customHeight="1">
      <c r="D11" s="82"/>
      <c r="E11" s="82"/>
      <c r="F11" s="82"/>
      <c r="G11" s="82"/>
      <c r="H11" s="83" t="s">
        <v>118</v>
      </c>
      <c r="I11" s="83"/>
      <c r="J11" s="83"/>
      <c r="K11" s="83"/>
      <c r="L11" s="83"/>
      <c r="M11" s="83"/>
      <c r="N11" s="83"/>
      <c r="O11" s="83"/>
      <c r="P11" s="84" t="s">
        <v>1</v>
      </c>
      <c r="Q11" s="84"/>
    </row>
    <row r="12" spans="4:17" ht="56.25" customHeight="1">
      <c r="D12" s="82"/>
      <c r="E12" s="82"/>
      <c r="F12" s="82"/>
      <c r="G12" s="82"/>
      <c r="H12" s="85" t="s">
        <v>119</v>
      </c>
      <c r="I12" s="85"/>
      <c r="J12" s="85"/>
      <c r="K12" s="85"/>
      <c r="L12" s="85"/>
      <c r="M12" s="85"/>
      <c r="N12" s="86" t="s">
        <v>116</v>
      </c>
      <c r="O12" s="86"/>
      <c r="P12" s="84"/>
      <c r="Q12" s="84"/>
    </row>
    <row r="15" spans="4:17" ht="13.5" customHeight="1">
      <c r="D15" s="100" t="s">
        <v>39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4:17" ht="13.5" customHeight="1">
      <c r="D16" s="101" t="s">
        <v>109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4:17" ht="13.5" customHeight="1">
      <c r="D17" s="109" t="s">
        <v>110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4:17" ht="11.25">
      <c r="D18" s="102" t="s">
        <v>6</v>
      </c>
      <c r="E18" s="102"/>
      <c r="F18" s="102"/>
      <c r="G18" s="102"/>
      <c r="H18" s="2"/>
      <c r="I18" s="103"/>
      <c r="J18" s="103"/>
      <c r="K18" s="103"/>
      <c r="L18" s="103"/>
      <c r="M18" s="103"/>
      <c r="N18" s="103"/>
      <c r="O18" s="102" t="s">
        <v>7</v>
      </c>
      <c r="P18" s="102"/>
      <c r="Q18" s="2" t="s">
        <v>8</v>
      </c>
    </row>
    <row r="19" spans="4:17" ht="12.75" customHeight="1">
      <c r="D19" s="104" t="s">
        <v>9</v>
      </c>
      <c r="E19" s="104"/>
      <c r="F19" s="104"/>
      <c r="G19" s="104"/>
      <c r="H19" s="105" t="s">
        <v>10</v>
      </c>
      <c r="I19" s="105" t="s">
        <v>11</v>
      </c>
      <c r="J19" s="105"/>
      <c r="K19" s="105"/>
      <c r="L19" s="105" t="s">
        <v>12</v>
      </c>
      <c r="M19" s="105" t="s">
        <v>13</v>
      </c>
      <c r="N19" s="4" t="s">
        <v>14</v>
      </c>
      <c r="O19" s="4" t="s">
        <v>15</v>
      </c>
      <c r="P19" s="4" t="s">
        <v>16</v>
      </c>
      <c r="Q19" s="106" t="s">
        <v>17</v>
      </c>
    </row>
    <row r="20" spans="4:17" ht="31.5">
      <c r="D20" s="104"/>
      <c r="E20" s="104"/>
      <c r="F20" s="104"/>
      <c r="G20" s="104"/>
      <c r="H20" s="105"/>
      <c r="I20" s="3" t="s">
        <v>18</v>
      </c>
      <c r="J20" s="3" t="s">
        <v>19</v>
      </c>
      <c r="K20" s="3" t="s">
        <v>20</v>
      </c>
      <c r="L20" s="105"/>
      <c r="M20" s="105"/>
      <c r="N20" s="3" t="s">
        <v>21</v>
      </c>
      <c r="O20" s="3" t="s">
        <v>22</v>
      </c>
      <c r="P20" s="3" t="s">
        <v>23</v>
      </c>
      <c r="Q20" s="106"/>
    </row>
    <row r="21" spans="4:19" ht="10.5">
      <c r="D21" s="5">
        <v>1</v>
      </c>
      <c r="E21" s="6">
        <v>43718</v>
      </c>
      <c r="F21" s="7" t="s">
        <v>24</v>
      </c>
      <c r="G21" s="8">
        <v>43723</v>
      </c>
      <c r="H21" s="68">
        <v>3</v>
      </c>
      <c r="I21" s="68"/>
      <c r="J21" s="68"/>
      <c r="K21" s="68"/>
      <c r="L21" s="68"/>
      <c r="M21" s="68">
        <v>4</v>
      </c>
      <c r="N21" s="25">
        <f aca="true" t="shared" si="0" ref="N21:N37">SUM(H21:M21)</f>
        <v>7</v>
      </c>
      <c r="O21" s="34"/>
      <c r="P21" s="34">
        <v>1.2</v>
      </c>
      <c r="Q21" s="34"/>
      <c r="R21" s="55"/>
      <c r="S21" s="10" t="s">
        <v>25</v>
      </c>
    </row>
    <row r="22" spans="4:18" ht="10.5">
      <c r="D22" s="5">
        <v>2</v>
      </c>
      <c r="E22" s="6">
        <v>43724</v>
      </c>
      <c r="F22" s="7" t="s">
        <v>24</v>
      </c>
      <c r="G22" s="8">
        <v>43730</v>
      </c>
      <c r="H22" s="68">
        <v>3</v>
      </c>
      <c r="I22" s="68"/>
      <c r="J22" s="68"/>
      <c r="K22" s="68"/>
      <c r="L22" s="68"/>
      <c r="M22" s="68">
        <v>5</v>
      </c>
      <c r="N22" s="25">
        <f t="shared" si="0"/>
        <v>8</v>
      </c>
      <c r="O22" s="34"/>
      <c r="P22" s="34">
        <v>2.3</v>
      </c>
      <c r="Q22" s="34"/>
      <c r="R22" s="61"/>
    </row>
    <row r="23" spans="4:18" ht="21">
      <c r="D23" s="5">
        <v>3</v>
      </c>
      <c r="E23" s="6">
        <v>43731</v>
      </c>
      <c r="F23" s="7" t="s">
        <v>24</v>
      </c>
      <c r="G23" s="8">
        <v>43737</v>
      </c>
      <c r="H23" s="68">
        <v>3</v>
      </c>
      <c r="I23" s="68"/>
      <c r="J23" s="68"/>
      <c r="K23" s="68">
        <v>1</v>
      </c>
      <c r="L23" s="68"/>
      <c r="M23" s="68">
        <v>5</v>
      </c>
      <c r="N23" s="25">
        <f t="shared" si="0"/>
        <v>9</v>
      </c>
      <c r="O23" s="34"/>
      <c r="P23" s="34">
        <v>4</v>
      </c>
      <c r="Q23" s="59" t="s">
        <v>107</v>
      </c>
      <c r="R23" s="61"/>
    </row>
    <row r="24" spans="4:18" ht="10.5">
      <c r="D24" s="5">
        <v>4</v>
      </c>
      <c r="E24" s="6">
        <v>43738</v>
      </c>
      <c r="F24" s="7" t="s">
        <v>24</v>
      </c>
      <c r="G24" s="8">
        <v>43744</v>
      </c>
      <c r="H24" s="68">
        <v>3</v>
      </c>
      <c r="I24" s="68"/>
      <c r="J24" s="68"/>
      <c r="K24" s="68"/>
      <c r="L24" s="68"/>
      <c r="M24" s="68">
        <v>4</v>
      </c>
      <c r="N24" s="25">
        <f t="shared" si="0"/>
        <v>7</v>
      </c>
      <c r="O24" s="34"/>
      <c r="P24" s="34">
        <v>5</v>
      </c>
      <c r="Q24" s="34"/>
      <c r="R24" s="61"/>
    </row>
    <row r="25" spans="4:18" ht="10.5">
      <c r="D25" s="5">
        <v>5</v>
      </c>
      <c r="E25" s="6">
        <v>43745</v>
      </c>
      <c r="F25" s="7" t="s">
        <v>24</v>
      </c>
      <c r="G25" s="8">
        <v>43751</v>
      </c>
      <c r="H25" s="68">
        <v>3</v>
      </c>
      <c r="I25" s="68"/>
      <c r="J25" s="68"/>
      <c r="K25" s="68"/>
      <c r="L25" s="68"/>
      <c r="M25" s="68">
        <v>4</v>
      </c>
      <c r="N25" s="25">
        <f t="shared" si="0"/>
        <v>7</v>
      </c>
      <c r="O25" s="34"/>
      <c r="P25" s="34">
        <v>6</v>
      </c>
      <c r="Q25" s="34"/>
      <c r="R25" s="61"/>
    </row>
    <row r="26" spans="4:18" ht="10.5">
      <c r="D26" s="5">
        <v>6</v>
      </c>
      <c r="E26" s="6">
        <v>43752</v>
      </c>
      <c r="F26" s="7" t="s">
        <v>24</v>
      </c>
      <c r="G26" s="8">
        <v>43758</v>
      </c>
      <c r="H26" s="68">
        <v>2</v>
      </c>
      <c r="I26" s="68"/>
      <c r="J26" s="68"/>
      <c r="K26" s="68"/>
      <c r="L26" s="68"/>
      <c r="M26" s="68">
        <v>4</v>
      </c>
      <c r="N26" s="25">
        <f t="shared" si="0"/>
        <v>6</v>
      </c>
      <c r="O26" s="34"/>
      <c r="P26" s="34">
        <v>7</v>
      </c>
      <c r="Q26" s="34"/>
      <c r="R26" s="61"/>
    </row>
    <row r="27" spans="4:18" ht="21">
      <c r="D27" s="5">
        <v>7</v>
      </c>
      <c r="E27" s="6">
        <v>43759</v>
      </c>
      <c r="F27" s="7" t="s">
        <v>24</v>
      </c>
      <c r="G27" s="8">
        <v>43765</v>
      </c>
      <c r="H27" s="68">
        <v>3</v>
      </c>
      <c r="I27" s="68"/>
      <c r="J27" s="68">
        <v>2.5</v>
      </c>
      <c r="K27" s="68"/>
      <c r="L27" s="68"/>
      <c r="M27" s="68">
        <v>4</v>
      </c>
      <c r="N27" s="25">
        <f t="shared" si="0"/>
        <v>9.5</v>
      </c>
      <c r="O27" s="34"/>
      <c r="P27" s="34">
        <v>8</v>
      </c>
      <c r="Q27" s="34"/>
      <c r="R27" s="59" t="s">
        <v>108</v>
      </c>
    </row>
    <row r="28" spans="4:19" ht="21">
      <c r="D28" s="5">
        <v>8</v>
      </c>
      <c r="E28" s="6">
        <v>43766</v>
      </c>
      <c r="F28" s="7" t="s">
        <v>24</v>
      </c>
      <c r="G28" s="8">
        <v>43772</v>
      </c>
      <c r="H28" s="68">
        <v>3</v>
      </c>
      <c r="I28" s="68"/>
      <c r="J28" s="68"/>
      <c r="K28" s="68">
        <v>1</v>
      </c>
      <c r="L28" s="68"/>
      <c r="M28" s="68">
        <v>6</v>
      </c>
      <c r="N28" s="25">
        <f t="shared" si="0"/>
        <v>10</v>
      </c>
      <c r="O28" s="34"/>
      <c r="P28" s="34">
        <v>9</v>
      </c>
      <c r="Q28" s="59" t="s">
        <v>107</v>
      </c>
      <c r="R28" s="61"/>
      <c r="S28" s="39" t="s">
        <v>26</v>
      </c>
    </row>
    <row r="29" spans="4:18" ht="10.5">
      <c r="D29" s="5">
        <v>9</v>
      </c>
      <c r="E29" s="6">
        <v>43773</v>
      </c>
      <c r="F29" s="7" t="s">
        <v>24</v>
      </c>
      <c r="G29" s="8">
        <v>43779</v>
      </c>
      <c r="H29" s="68">
        <v>2</v>
      </c>
      <c r="I29" s="68"/>
      <c r="J29" s="68"/>
      <c r="K29" s="68"/>
      <c r="L29" s="68"/>
      <c r="M29" s="68">
        <v>3</v>
      </c>
      <c r="N29" s="25">
        <f t="shared" si="0"/>
        <v>5</v>
      </c>
      <c r="O29" s="34"/>
      <c r="P29" s="34">
        <v>10</v>
      </c>
      <c r="Q29" s="34"/>
      <c r="R29" s="61"/>
    </row>
    <row r="30" spans="4:19" ht="34.5">
      <c r="D30" s="5">
        <v>10</v>
      </c>
      <c r="E30" s="6">
        <v>43780</v>
      </c>
      <c r="F30" s="7" t="s">
        <v>24</v>
      </c>
      <c r="G30" s="8">
        <v>43786</v>
      </c>
      <c r="H30" s="68">
        <v>2</v>
      </c>
      <c r="I30" s="68"/>
      <c r="J30" s="68">
        <v>2</v>
      </c>
      <c r="K30" s="68">
        <v>1</v>
      </c>
      <c r="L30" s="68"/>
      <c r="M30" s="68">
        <v>8</v>
      </c>
      <c r="N30" s="25">
        <f t="shared" si="0"/>
        <v>13</v>
      </c>
      <c r="O30" s="34" t="s">
        <v>112</v>
      </c>
      <c r="P30" s="34">
        <v>11</v>
      </c>
      <c r="Q30" s="59" t="s">
        <v>107</v>
      </c>
      <c r="R30" s="59" t="s">
        <v>108</v>
      </c>
      <c r="S30" s="40" t="s">
        <v>27</v>
      </c>
    </row>
    <row r="31" spans="4:18" ht="21">
      <c r="D31" s="5">
        <v>11</v>
      </c>
      <c r="E31" s="6">
        <v>43787</v>
      </c>
      <c r="F31" s="7" t="s">
        <v>24</v>
      </c>
      <c r="G31" s="8">
        <v>43793</v>
      </c>
      <c r="H31" s="68">
        <v>3</v>
      </c>
      <c r="I31" s="68"/>
      <c r="J31" s="68">
        <v>1.5</v>
      </c>
      <c r="K31" s="68"/>
      <c r="L31" s="68"/>
      <c r="M31" s="68">
        <v>6</v>
      </c>
      <c r="N31" s="25">
        <f t="shared" si="0"/>
        <v>10.5</v>
      </c>
      <c r="O31" s="34"/>
      <c r="P31" s="34">
        <v>12</v>
      </c>
      <c r="Q31" s="34"/>
      <c r="R31" s="59" t="s">
        <v>108</v>
      </c>
    </row>
    <row r="32" spans="4:19" ht="21">
      <c r="D32" s="5">
        <v>12</v>
      </c>
      <c r="E32" s="6">
        <v>43794</v>
      </c>
      <c r="F32" s="7" t="s">
        <v>24</v>
      </c>
      <c r="G32" s="8">
        <v>43800</v>
      </c>
      <c r="H32" s="68">
        <v>3</v>
      </c>
      <c r="I32" s="68"/>
      <c r="J32" s="68">
        <v>2</v>
      </c>
      <c r="K32" s="68"/>
      <c r="L32" s="68"/>
      <c r="M32" s="68">
        <v>7</v>
      </c>
      <c r="N32" s="25">
        <f t="shared" si="0"/>
        <v>12</v>
      </c>
      <c r="O32" s="34"/>
      <c r="P32" s="34">
        <v>13</v>
      </c>
      <c r="Q32" s="34"/>
      <c r="R32" s="59" t="s">
        <v>108</v>
      </c>
      <c r="S32" s="41"/>
    </row>
    <row r="33" spans="4:19" ht="21">
      <c r="D33" s="5">
        <v>13</v>
      </c>
      <c r="E33" s="6">
        <v>43801</v>
      </c>
      <c r="F33" s="7" t="s">
        <v>24</v>
      </c>
      <c r="G33" s="8">
        <v>43807</v>
      </c>
      <c r="H33" s="68">
        <v>3</v>
      </c>
      <c r="I33" s="68"/>
      <c r="J33" s="68"/>
      <c r="K33" s="68">
        <v>1</v>
      </c>
      <c r="L33" s="68"/>
      <c r="M33" s="68">
        <v>8</v>
      </c>
      <c r="N33" s="25">
        <f t="shared" si="0"/>
        <v>12</v>
      </c>
      <c r="O33" s="34"/>
      <c r="P33" s="34">
        <v>14</v>
      </c>
      <c r="Q33" s="59" t="s">
        <v>107</v>
      </c>
      <c r="R33" s="62"/>
      <c r="S33" s="69" t="s">
        <v>113</v>
      </c>
    </row>
    <row r="34" spans="4:19" ht="21">
      <c r="D34" s="5">
        <v>14</v>
      </c>
      <c r="E34" s="6">
        <v>43808</v>
      </c>
      <c r="F34" s="7" t="s">
        <v>24</v>
      </c>
      <c r="G34" s="8">
        <v>43814</v>
      </c>
      <c r="H34" s="68">
        <v>3</v>
      </c>
      <c r="I34" s="68"/>
      <c r="J34" s="68">
        <v>2</v>
      </c>
      <c r="K34" s="68"/>
      <c r="L34" s="68"/>
      <c r="M34" s="68">
        <v>8</v>
      </c>
      <c r="N34" s="25">
        <f t="shared" si="0"/>
        <v>13</v>
      </c>
      <c r="O34" s="34"/>
      <c r="P34" s="34">
        <v>15</v>
      </c>
      <c r="Q34" s="34"/>
      <c r="R34" s="59" t="s">
        <v>108</v>
      </c>
      <c r="S34" s="43" t="s">
        <v>29</v>
      </c>
    </row>
    <row r="35" spans="4:19" ht="22.5">
      <c r="D35" s="5">
        <v>15</v>
      </c>
      <c r="E35" s="6">
        <v>43815</v>
      </c>
      <c r="F35" s="7" t="s">
        <v>24</v>
      </c>
      <c r="G35" s="8">
        <v>43819</v>
      </c>
      <c r="H35" s="68">
        <v>3</v>
      </c>
      <c r="I35" s="68"/>
      <c r="J35" s="68"/>
      <c r="K35" s="68">
        <v>1</v>
      </c>
      <c r="L35" s="68"/>
      <c r="M35" s="68">
        <v>8</v>
      </c>
      <c r="N35" s="25">
        <f t="shared" si="0"/>
        <v>12</v>
      </c>
      <c r="O35" s="34"/>
      <c r="P35" s="34" t="s">
        <v>114</v>
      </c>
      <c r="Q35" s="59" t="s">
        <v>107</v>
      </c>
      <c r="R35" s="70"/>
      <c r="S35" s="44" t="s">
        <v>30</v>
      </c>
    </row>
    <row r="36" spans="4:19" ht="22.5">
      <c r="D36" s="5"/>
      <c r="E36" s="6">
        <v>43473</v>
      </c>
      <c r="F36" s="7" t="s">
        <v>24</v>
      </c>
      <c r="G36" s="8">
        <v>43474</v>
      </c>
      <c r="H36" s="68"/>
      <c r="I36" s="68">
        <v>0</v>
      </c>
      <c r="J36" s="68">
        <v>0</v>
      </c>
      <c r="K36" s="68">
        <v>0</v>
      </c>
      <c r="L36" s="68">
        <v>0</v>
      </c>
      <c r="M36" s="68">
        <v>6</v>
      </c>
      <c r="N36" s="25">
        <f t="shared" si="0"/>
        <v>6</v>
      </c>
      <c r="P36" s="34"/>
      <c r="Q36" s="34"/>
      <c r="R36" s="34"/>
      <c r="S36" s="45" t="s">
        <v>31</v>
      </c>
    </row>
    <row r="37" spans="4:19" ht="11.25">
      <c r="D37" s="18" t="s">
        <v>32</v>
      </c>
      <c r="E37" s="19">
        <v>43475</v>
      </c>
      <c r="F37" s="20" t="s">
        <v>24</v>
      </c>
      <c r="G37" s="21">
        <v>43492</v>
      </c>
      <c r="H37" s="68">
        <v>3</v>
      </c>
      <c r="I37" s="68"/>
      <c r="J37" s="68"/>
      <c r="K37" s="68"/>
      <c r="L37" s="68"/>
      <c r="M37" s="68"/>
      <c r="N37" s="25">
        <f t="shared" si="0"/>
        <v>3</v>
      </c>
      <c r="O37" s="34" t="s">
        <v>115</v>
      </c>
      <c r="P37" s="34"/>
      <c r="Q37" s="34"/>
      <c r="R37" s="34"/>
      <c r="S37" s="46"/>
    </row>
    <row r="38" spans="4:17" ht="12.75" customHeight="1">
      <c r="D38" s="107" t="s">
        <v>33</v>
      </c>
      <c r="E38" s="107"/>
      <c r="F38" s="107"/>
      <c r="G38" s="107"/>
      <c r="H38" s="24">
        <f aca="true" t="shared" si="1" ref="H38:N38">SUM(H21:H37)</f>
        <v>45</v>
      </c>
      <c r="I38" s="24">
        <f t="shared" si="1"/>
        <v>0</v>
      </c>
      <c r="J38" s="24">
        <f t="shared" si="1"/>
        <v>10</v>
      </c>
      <c r="K38" s="24">
        <f t="shared" si="1"/>
        <v>5</v>
      </c>
      <c r="L38" s="24">
        <f t="shared" si="1"/>
        <v>0</v>
      </c>
      <c r="M38" s="24">
        <f t="shared" si="1"/>
        <v>90</v>
      </c>
      <c r="N38" s="24">
        <f t="shared" si="1"/>
        <v>150</v>
      </c>
      <c r="O38" s="23"/>
      <c r="P38" s="23"/>
      <c r="Q38" s="23"/>
    </row>
    <row r="39" spans="4:17" ht="13.5" customHeight="1">
      <c r="D39" s="108" t="s">
        <v>34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4:17" ht="13.5" customHeight="1">
      <c r="D40" s="96" t="s">
        <v>35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4:17" ht="13.5" customHeight="1">
      <c r="D41" s="96" t="s">
        <v>36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4:17" ht="13.5" customHeight="1">
      <c r="D42" s="96" t="s">
        <v>37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4:17" ht="13.5" customHeight="1">
      <c r="D43" s="96" t="s">
        <v>38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</sheetData>
  <sheetProtection selectLockedCells="1" selectUnlockedCells="1"/>
  <mergeCells count="23">
    <mergeCell ref="D43:Q43"/>
    <mergeCell ref="Q19:Q20"/>
    <mergeCell ref="D38:G38"/>
    <mergeCell ref="D39:Q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1">
      <selection activeCell="N13" sqref="N13"/>
    </sheetView>
  </sheetViews>
  <sheetFormatPr defaultColWidth="17.19921875" defaultRowHeight="12.75"/>
  <cols>
    <col min="1" max="3" width="17.19921875" style="0" customWidth="1"/>
    <col min="4" max="4" width="4.19921875" style="0" customWidth="1"/>
    <col min="5" max="5" width="8.19921875" style="0" customWidth="1"/>
    <col min="6" max="6" width="3.19921875" style="0" customWidth="1"/>
    <col min="7" max="7" width="8.19921875" style="0" customWidth="1"/>
    <col min="8" max="8" width="14.19921875" style="0" customWidth="1"/>
    <col min="9" max="9" width="10.796875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19921875" style="0" customWidth="1"/>
    <col min="18" max="18" width="31" style="0" customWidth="1"/>
  </cols>
  <sheetData>
    <row r="11" spans="4:17" ht="56.25" customHeight="1">
      <c r="D11" s="82"/>
      <c r="E11" s="82"/>
      <c r="F11" s="82"/>
      <c r="G11" s="82"/>
      <c r="H11" s="83" t="s">
        <v>0</v>
      </c>
      <c r="I11" s="83"/>
      <c r="J11" s="83"/>
      <c r="K11" s="83"/>
      <c r="L11" s="83"/>
      <c r="M11" s="83"/>
      <c r="N11" s="83"/>
      <c r="O11" s="83"/>
      <c r="P11" s="84" t="s">
        <v>1</v>
      </c>
      <c r="Q11" s="84"/>
    </row>
    <row r="12" spans="4:17" ht="56.25" customHeight="1">
      <c r="D12" s="82"/>
      <c r="E12" s="82"/>
      <c r="F12" s="82"/>
      <c r="G12" s="82"/>
      <c r="H12" s="85" t="s">
        <v>2</v>
      </c>
      <c r="I12" s="85"/>
      <c r="J12" s="85"/>
      <c r="K12" s="85"/>
      <c r="L12" s="85"/>
      <c r="M12" s="85"/>
      <c r="N12" s="86" t="s">
        <v>116</v>
      </c>
      <c r="O12" s="86"/>
      <c r="P12" s="84"/>
      <c r="Q12" s="84"/>
    </row>
    <row r="15" spans="4:17" ht="13.5" customHeight="1">
      <c r="D15" s="100" t="s">
        <v>39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4:17" ht="13.5" customHeight="1">
      <c r="D16" s="101" t="s">
        <v>60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4:17" ht="13.5" customHeight="1">
      <c r="D17" s="101" t="s">
        <v>61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4:17" ht="11.25">
      <c r="D18" s="102" t="s">
        <v>6</v>
      </c>
      <c r="E18" s="102"/>
      <c r="F18" s="102"/>
      <c r="G18" s="102"/>
      <c r="H18" s="2"/>
      <c r="I18" s="103"/>
      <c r="J18" s="103"/>
      <c r="K18" s="103"/>
      <c r="L18" s="103"/>
      <c r="M18" s="103"/>
      <c r="N18" s="103"/>
      <c r="O18" s="102" t="s">
        <v>7</v>
      </c>
      <c r="P18" s="102"/>
      <c r="Q18" s="2" t="s">
        <v>8</v>
      </c>
    </row>
    <row r="19" spans="4:17" ht="12.75" customHeight="1">
      <c r="D19" s="104" t="s">
        <v>9</v>
      </c>
      <c r="E19" s="104"/>
      <c r="F19" s="104"/>
      <c r="G19" s="104"/>
      <c r="H19" s="105" t="s">
        <v>10</v>
      </c>
      <c r="I19" s="105" t="s">
        <v>11</v>
      </c>
      <c r="J19" s="105"/>
      <c r="K19" s="105"/>
      <c r="L19" s="105" t="s">
        <v>12</v>
      </c>
      <c r="M19" s="105" t="s">
        <v>13</v>
      </c>
      <c r="N19" s="4" t="s">
        <v>14</v>
      </c>
      <c r="O19" s="4" t="s">
        <v>15</v>
      </c>
      <c r="P19" s="4" t="s">
        <v>16</v>
      </c>
      <c r="Q19" s="106" t="s">
        <v>17</v>
      </c>
    </row>
    <row r="20" spans="4:17" ht="31.5">
      <c r="D20" s="104"/>
      <c r="E20" s="104"/>
      <c r="F20" s="104"/>
      <c r="G20" s="104"/>
      <c r="H20" s="105"/>
      <c r="I20" s="3" t="s">
        <v>18</v>
      </c>
      <c r="J20" s="3" t="s">
        <v>19</v>
      </c>
      <c r="K20" s="3" t="s">
        <v>20</v>
      </c>
      <c r="L20" s="105"/>
      <c r="M20" s="105"/>
      <c r="N20" s="3" t="s">
        <v>21</v>
      </c>
      <c r="O20" s="3" t="s">
        <v>22</v>
      </c>
      <c r="P20" s="3" t="s">
        <v>23</v>
      </c>
      <c r="Q20" s="106"/>
    </row>
    <row r="21" spans="4:18" ht="31.5">
      <c r="D21" s="5">
        <v>1</v>
      </c>
      <c r="E21" s="6">
        <v>43718</v>
      </c>
      <c r="F21" s="7" t="s">
        <v>24</v>
      </c>
      <c r="G21" s="8">
        <v>43723</v>
      </c>
      <c r="H21" s="30">
        <v>3</v>
      </c>
      <c r="I21" s="30"/>
      <c r="J21" s="30"/>
      <c r="K21" s="30"/>
      <c r="L21" s="30"/>
      <c r="M21" s="30">
        <v>3</v>
      </c>
      <c r="N21" s="30">
        <f aca="true" t="shared" si="0" ref="N21:N37">SUM(H21:M21)</f>
        <v>6</v>
      </c>
      <c r="O21" s="31"/>
      <c r="P21" s="31" t="s">
        <v>62</v>
      </c>
      <c r="Q21" s="9"/>
      <c r="R21" s="10" t="s">
        <v>25</v>
      </c>
    </row>
    <row r="22" spans="4:17" ht="10.5">
      <c r="D22" s="5">
        <v>2</v>
      </c>
      <c r="E22" s="6">
        <v>43724</v>
      </c>
      <c r="F22" s="7" t="s">
        <v>24</v>
      </c>
      <c r="G22" s="8">
        <v>43730</v>
      </c>
      <c r="H22" s="30">
        <v>3</v>
      </c>
      <c r="I22" s="30"/>
      <c r="J22" s="30"/>
      <c r="K22" s="30"/>
      <c r="L22" s="30"/>
      <c r="M22" s="30">
        <v>4</v>
      </c>
      <c r="N22" s="30">
        <f t="shared" si="0"/>
        <v>7</v>
      </c>
      <c r="O22" s="31"/>
      <c r="P22" s="31" t="s">
        <v>43</v>
      </c>
      <c r="Q22" s="9"/>
    </row>
    <row r="23" spans="4:17" ht="10.5">
      <c r="D23" s="5">
        <v>3</v>
      </c>
      <c r="E23" s="6">
        <v>43731</v>
      </c>
      <c r="F23" s="7" t="s">
        <v>24</v>
      </c>
      <c r="G23" s="8">
        <v>43737</v>
      </c>
      <c r="H23" s="30">
        <v>3</v>
      </c>
      <c r="I23" s="30"/>
      <c r="J23" s="30"/>
      <c r="K23" s="30"/>
      <c r="L23" s="30"/>
      <c r="M23" s="30">
        <v>5</v>
      </c>
      <c r="N23" s="30">
        <f t="shared" si="0"/>
        <v>8</v>
      </c>
      <c r="O23" s="31"/>
      <c r="P23" s="31" t="s">
        <v>63</v>
      </c>
      <c r="Q23" s="9"/>
    </row>
    <row r="24" spans="4:17" ht="10.5">
      <c r="D24" s="5">
        <v>4</v>
      </c>
      <c r="E24" s="6">
        <v>43738</v>
      </c>
      <c r="F24" s="7" t="s">
        <v>24</v>
      </c>
      <c r="G24" s="8">
        <v>43744</v>
      </c>
      <c r="H24" s="30">
        <v>3</v>
      </c>
      <c r="I24" s="30">
        <v>2</v>
      </c>
      <c r="J24" s="30"/>
      <c r="K24" s="30"/>
      <c r="L24" s="30"/>
      <c r="M24" s="30">
        <v>6</v>
      </c>
      <c r="N24" s="30">
        <f t="shared" si="0"/>
        <v>11</v>
      </c>
      <c r="O24" s="31"/>
      <c r="P24" s="31" t="s">
        <v>46</v>
      </c>
      <c r="Q24" s="9"/>
    </row>
    <row r="25" spans="4:17" ht="10.5">
      <c r="D25" s="5">
        <v>5</v>
      </c>
      <c r="E25" s="6">
        <v>43745</v>
      </c>
      <c r="F25" s="7" t="s">
        <v>24</v>
      </c>
      <c r="G25" s="8">
        <v>43751</v>
      </c>
      <c r="H25" s="30">
        <v>2</v>
      </c>
      <c r="I25" s="30">
        <v>3</v>
      </c>
      <c r="J25" s="30"/>
      <c r="K25" s="30"/>
      <c r="L25" s="30"/>
      <c r="M25" s="30">
        <v>4</v>
      </c>
      <c r="N25" s="30">
        <f t="shared" si="0"/>
        <v>9</v>
      </c>
      <c r="O25" s="31"/>
      <c r="P25" s="31" t="s">
        <v>64</v>
      </c>
      <c r="Q25" s="9"/>
    </row>
    <row r="26" spans="4:17" ht="10.5">
      <c r="D26" s="5">
        <v>6</v>
      </c>
      <c r="E26" s="6">
        <v>43752</v>
      </c>
      <c r="F26" s="7" t="s">
        <v>24</v>
      </c>
      <c r="G26" s="8">
        <v>43758</v>
      </c>
      <c r="H26" s="30">
        <v>3</v>
      </c>
      <c r="I26" s="30"/>
      <c r="J26" s="30"/>
      <c r="K26" s="30"/>
      <c r="L26" s="30"/>
      <c r="M26" s="30">
        <v>5</v>
      </c>
      <c r="N26" s="30">
        <f t="shared" si="0"/>
        <v>8</v>
      </c>
      <c r="O26" s="31"/>
      <c r="P26" s="31" t="s">
        <v>47</v>
      </c>
      <c r="Q26" s="9"/>
    </row>
    <row r="27" spans="4:17" ht="10.5">
      <c r="D27" s="5">
        <v>7</v>
      </c>
      <c r="E27" s="6">
        <v>43759</v>
      </c>
      <c r="F27" s="7" t="s">
        <v>24</v>
      </c>
      <c r="G27" s="8">
        <v>43765</v>
      </c>
      <c r="H27" s="30">
        <v>3</v>
      </c>
      <c r="I27" s="30">
        <v>2</v>
      </c>
      <c r="J27" s="30"/>
      <c r="K27" s="30"/>
      <c r="L27" s="30"/>
      <c r="M27" s="30">
        <v>5</v>
      </c>
      <c r="N27" s="30">
        <f t="shared" si="0"/>
        <v>10</v>
      </c>
      <c r="O27" s="31"/>
      <c r="P27" s="31" t="s">
        <v>65</v>
      </c>
      <c r="Q27" s="9"/>
    </row>
    <row r="28" spans="4:18" ht="11.25">
      <c r="D28" s="5">
        <v>8</v>
      </c>
      <c r="E28" s="6">
        <v>43766</v>
      </c>
      <c r="F28" s="7" t="s">
        <v>24</v>
      </c>
      <c r="G28" s="8">
        <v>43772</v>
      </c>
      <c r="H28" s="30">
        <v>2</v>
      </c>
      <c r="I28" s="30"/>
      <c r="J28" s="30"/>
      <c r="K28" s="30"/>
      <c r="L28" s="30"/>
      <c r="M28" s="30">
        <v>4</v>
      </c>
      <c r="N28" s="30">
        <f t="shared" si="0"/>
        <v>6</v>
      </c>
      <c r="O28" s="31"/>
      <c r="P28" s="31" t="s">
        <v>66</v>
      </c>
      <c r="Q28" s="9"/>
      <c r="R28" s="11" t="s">
        <v>26</v>
      </c>
    </row>
    <row r="29" spans="4:17" ht="21">
      <c r="D29" s="5">
        <v>9</v>
      </c>
      <c r="E29" s="6">
        <v>43773</v>
      </c>
      <c r="F29" s="7" t="s">
        <v>24</v>
      </c>
      <c r="G29" s="8">
        <v>43779</v>
      </c>
      <c r="H29" s="30">
        <v>5</v>
      </c>
      <c r="I29" s="30">
        <v>2</v>
      </c>
      <c r="J29" s="30"/>
      <c r="K29" s="30"/>
      <c r="L29" s="30"/>
      <c r="M29" s="30">
        <v>8</v>
      </c>
      <c r="N29" s="30">
        <f t="shared" si="0"/>
        <v>15</v>
      </c>
      <c r="O29" s="31" t="s">
        <v>67</v>
      </c>
      <c r="P29" s="31" t="s">
        <v>49</v>
      </c>
      <c r="Q29" s="9"/>
    </row>
    <row r="30" spans="4:18" ht="22.5">
      <c r="D30" s="5">
        <v>10</v>
      </c>
      <c r="E30" s="6">
        <v>43780</v>
      </c>
      <c r="F30" s="7" t="s">
        <v>24</v>
      </c>
      <c r="G30" s="8">
        <v>43786</v>
      </c>
      <c r="H30" s="30">
        <v>2</v>
      </c>
      <c r="I30" s="30"/>
      <c r="J30" s="30"/>
      <c r="K30" s="30"/>
      <c r="L30" s="30"/>
      <c r="M30" s="30">
        <v>4</v>
      </c>
      <c r="N30" s="30">
        <f t="shared" si="0"/>
        <v>6</v>
      </c>
      <c r="O30" s="31"/>
      <c r="P30" s="31" t="s">
        <v>68</v>
      </c>
      <c r="Q30" s="9"/>
      <c r="R30" s="12" t="s">
        <v>27</v>
      </c>
    </row>
    <row r="31" spans="4:17" ht="10.5">
      <c r="D31" s="5">
        <v>11</v>
      </c>
      <c r="E31" s="6">
        <v>43787</v>
      </c>
      <c r="F31" s="7" t="s">
        <v>24</v>
      </c>
      <c r="G31" s="8">
        <v>43793</v>
      </c>
      <c r="H31" s="30">
        <v>3</v>
      </c>
      <c r="I31" s="30">
        <v>2</v>
      </c>
      <c r="J31" s="30"/>
      <c r="K31" s="30"/>
      <c r="L31" s="30"/>
      <c r="M31" s="30">
        <v>8</v>
      </c>
      <c r="N31" s="30">
        <f t="shared" si="0"/>
        <v>13</v>
      </c>
      <c r="O31" s="31"/>
      <c r="P31" s="31" t="s">
        <v>69</v>
      </c>
      <c r="Q31" s="9"/>
    </row>
    <row r="32" spans="4:18" ht="11.25">
      <c r="D32" s="5">
        <v>12</v>
      </c>
      <c r="E32" s="6">
        <v>43794</v>
      </c>
      <c r="F32" s="7" t="s">
        <v>24</v>
      </c>
      <c r="G32" s="8">
        <v>43800</v>
      </c>
      <c r="H32" s="30">
        <v>3</v>
      </c>
      <c r="I32" s="30">
        <v>2</v>
      </c>
      <c r="J32" s="30"/>
      <c r="K32" s="30"/>
      <c r="L32" s="30"/>
      <c r="M32" s="30">
        <v>6</v>
      </c>
      <c r="N32" s="30">
        <f t="shared" si="0"/>
        <v>11</v>
      </c>
      <c r="O32" s="31"/>
      <c r="P32" s="31" t="s">
        <v>70</v>
      </c>
      <c r="Q32" s="9"/>
      <c r="R32" s="13"/>
    </row>
    <row r="33" spans="4:18" ht="11.25">
      <c r="D33" s="5">
        <v>13</v>
      </c>
      <c r="E33" s="6">
        <v>43801</v>
      </c>
      <c r="F33" s="7" t="s">
        <v>24</v>
      </c>
      <c r="G33" s="8">
        <v>43807</v>
      </c>
      <c r="H33" s="30">
        <v>1</v>
      </c>
      <c r="I33" s="32"/>
      <c r="J33" s="30"/>
      <c r="K33" s="30"/>
      <c r="L33" s="30"/>
      <c r="M33" s="30">
        <v>3</v>
      </c>
      <c r="N33" s="30">
        <f t="shared" si="0"/>
        <v>4</v>
      </c>
      <c r="O33" s="31"/>
      <c r="P33" s="31" t="s">
        <v>71</v>
      </c>
      <c r="Q33" s="9"/>
      <c r="R33" s="14" t="s">
        <v>28</v>
      </c>
    </row>
    <row r="34" spans="4:18" ht="11.25">
      <c r="D34" s="5">
        <v>14</v>
      </c>
      <c r="E34" s="6">
        <v>43808</v>
      </c>
      <c r="F34" s="7" t="s">
        <v>24</v>
      </c>
      <c r="G34" s="8">
        <v>43814</v>
      </c>
      <c r="H34" s="30">
        <v>3</v>
      </c>
      <c r="I34" s="30">
        <v>2</v>
      </c>
      <c r="J34" s="30"/>
      <c r="K34" s="30"/>
      <c r="L34" s="30"/>
      <c r="M34" s="30">
        <v>5</v>
      </c>
      <c r="N34" s="30">
        <f t="shared" si="0"/>
        <v>10</v>
      </c>
      <c r="O34" s="33"/>
      <c r="P34" s="31" t="s">
        <v>72</v>
      </c>
      <c r="Q34" s="9"/>
      <c r="R34" s="15" t="s">
        <v>29</v>
      </c>
    </row>
    <row r="35" spans="4:18" ht="11.25">
      <c r="D35" s="5">
        <v>15</v>
      </c>
      <c r="E35" s="6">
        <v>43815</v>
      </c>
      <c r="F35" s="7" t="s">
        <v>24</v>
      </c>
      <c r="G35" s="8">
        <v>43819</v>
      </c>
      <c r="H35" s="30">
        <v>4</v>
      </c>
      <c r="I35" s="30"/>
      <c r="J35" s="30"/>
      <c r="K35" s="30"/>
      <c r="L35" s="30"/>
      <c r="M35" s="30">
        <v>8</v>
      </c>
      <c r="N35" s="30">
        <f t="shared" si="0"/>
        <v>12</v>
      </c>
      <c r="O35" s="34" t="s">
        <v>73</v>
      </c>
      <c r="P35" s="35" t="s">
        <v>74</v>
      </c>
      <c r="Q35" s="9"/>
      <c r="R35" s="16" t="s">
        <v>30</v>
      </c>
    </row>
    <row r="36" spans="4:18" ht="11.25">
      <c r="D36" s="5"/>
      <c r="E36" s="6">
        <v>43473</v>
      </c>
      <c r="F36" s="7" t="s">
        <v>24</v>
      </c>
      <c r="G36" s="8">
        <v>43474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5</v>
      </c>
      <c r="N36" s="30">
        <f t="shared" si="0"/>
        <v>5</v>
      </c>
      <c r="O36" s="36"/>
      <c r="P36" s="31"/>
      <c r="Q36" s="9"/>
      <c r="R36" s="17" t="s">
        <v>31</v>
      </c>
    </row>
    <row r="37" spans="4:18" ht="11.25">
      <c r="D37" s="18" t="s">
        <v>32</v>
      </c>
      <c r="E37" s="19">
        <v>43475</v>
      </c>
      <c r="F37" s="20" t="s">
        <v>24</v>
      </c>
      <c r="G37" s="21">
        <v>43492</v>
      </c>
      <c r="H37" s="30">
        <v>2</v>
      </c>
      <c r="I37" s="30"/>
      <c r="J37" s="30"/>
      <c r="K37" s="30"/>
      <c r="L37" s="30"/>
      <c r="M37" s="30">
        <v>7</v>
      </c>
      <c r="N37" s="30">
        <f t="shared" si="0"/>
        <v>9</v>
      </c>
      <c r="O37" s="31" t="s">
        <v>75</v>
      </c>
      <c r="P37" s="31"/>
      <c r="Q37" s="9"/>
      <c r="R37" s="22"/>
    </row>
    <row r="38" spans="4:17" ht="12.75" customHeight="1">
      <c r="D38" s="107" t="s">
        <v>33</v>
      </c>
      <c r="E38" s="107"/>
      <c r="F38" s="107"/>
      <c r="G38" s="107"/>
      <c r="H38" s="24">
        <f aca="true" t="shared" si="1" ref="H38:N38">SUM(H21:H37)</f>
        <v>45</v>
      </c>
      <c r="I38" s="24">
        <f t="shared" si="1"/>
        <v>15</v>
      </c>
      <c r="J38" s="24">
        <f t="shared" si="1"/>
        <v>0</v>
      </c>
      <c r="K38" s="24">
        <f t="shared" si="1"/>
        <v>0</v>
      </c>
      <c r="L38" s="24">
        <f t="shared" si="1"/>
        <v>0</v>
      </c>
      <c r="M38" s="24">
        <f t="shared" si="1"/>
        <v>90</v>
      </c>
      <c r="N38" s="24">
        <f t="shared" si="1"/>
        <v>150</v>
      </c>
      <c r="O38" s="23"/>
      <c r="P38" s="23"/>
      <c r="Q38" s="23"/>
    </row>
    <row r="39" spans="4:17" ht="13.5" customHeight="1">
      <c r="D39" s="108" t="s">
        <v>34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4:17" ht="13.5" customHeight="1">
      <c r="D40" s="96" t="s">
        <v>35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4:17" ht="13.5" customHeight="1">
      <c r="D41" s="96" t="s">
        <v>36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4:17" ht="13.5" customHeight="1">
      <c r="D42" s="96" t="s">
        <v>37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4:17" ht="13.5" customHeight="1">
      <c r="D43" s="96" t="s">
        <v>38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</sheetData>
  <sheetProtection selectLockedCells="1" selectUnlockedCells="1"/>
  <mergeCells count="23">
    <mergeCell ref="D43:Q43"/>
    <mergeCell ref="Q19:Q20"/>
    <mergeCell ref="D38:G38"/>
    <mergeCell ref="D39:Q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1">
      <selection activeCell="N13" sqref="N13"/>
    </sheetView>
  </sheetViews>
  <sheetFormatPr defaultColWidth="17.19921875" defaultRowHeight="12.75"/>
  <cols>
    <col min="1" max="3" width="17.19921875" style="0" customWidth="1"/>
    <col min="4" max="4" width="4.19921875" style="0" customWidth="1"/>
    <col min="5" max="5" width="8.19921875" style="0" customWidth="1"/>
    <col min="6" max="6" width="3.19921875" style="0" customWidth="1"/>
    <col min="7" max="7" width="8.19921875" style="0" customWidth="1"/>
    <col min="8" max="8" width="14.19921875" style="0" customWidth="1"/>
    <col min="9" max="9" width="10.796875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19921875" style="0" customWidth="1"/>
    <col min="18" max="18" width="31" style="0" customWidth="1"/>
  </cols>
  <sheetData>
    <row r="11" spans="4:17" ht="56.25" customHeight="1">
      <c r="D11" s="82"/>
      <c r="E11" s="82"/>
      <c r="F11" s="82"/>
      <c r="G11" s="82"/>
      <c r="H11" s="83" t="s">
        <v>0</v>
      </c>
      <c r="I11" s="83"/>
      <c r="J11" s="83"/>
      <c r="K11" s="83"/>
      <c r="L11" s="83"/>
      <c r="M11" s="83"/>
      <c r="N11" s="83"/>
      <c r="O11" s="83"/>
      <c r="P11" s="84" t="s">
        <v>1</v>
      </c>
      <c r="Q11" s="84"/>
    </row>
    <row r="12" spans="4:17" ht="56.25" customHeight="1">
      <c r="D12" s="82"/>
      <c r="E12" s="82"/>
      <c r="F12" s="82"/>
      <c r="G12" s="82"/>
      <c r="H12" s="85" t="s">
        <v>2</v>
      </c>
      <c r="I12" s="85"/>
      <c r="J12" s="85"/>
      <c r="K12" s="85"/>
      <c r="L12" s="85"/>
      <c r="M12" s="85"/>
      <c r="N12" s="86" t="s">
        <v>116</v>
      </c>
      <c r="O12" s="86"/>
      <c r="P12" s="84"/>
      <c r="Q12" s="84"/>
    </row>
    <row r="15" spans="4:17" ht="13.5" customHeight="1">
      <c r="D15" s="100" t="s">
        <v>39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4:17" ht="13.5" customHeight="1">
      <c r="D16" s="101" t="s">
        <v>80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4:17" ht="13.5" customHeight="1">
      <c r="D17" s="101" t="s">
        <v>81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4:17" ht="11.25">
      <c r="D18" s="102" t="s">
        <v>6</v>
      </c>
      <c r="E18" s="102"/>
      <c r="F18" s="102"/>
      <c r="G18" s="102"/>
      <c r="H18" s="2"/>
      <c r="I18" s="103"/>
      <c r="J18" s="103"/>
      <c r="K18" s="103"/>
      <c r="L18" s="103"/>
      <c r="M18" s="103"/>
      <c r="N18" s="103"/>
      <c r="O18" s="102" t="s">
        <v>7</v>
      </c>
      <c r="P18" s="102"/>
      <c r="Q18" s="2" t="s">
        <v>8</v>
      </c>
    </row>
    <row r="19" spans="4:17" ht="12.75" customHeight="1">
      <c r="D19" s="104" t="s">
        <v>9</v>
      </c>
      <c r="E19" s="104"/>
      <c r="F19" s="104"/>
      <c r="G19" s="104"/>
      <c r="H19" s="105" t="s">
        <v>10</v>
      </c>
      <c r="I19" s="105" t="s">
        <v>11</v>
      </c>
      <c r="J19" s="105"/>
      <c r="K19" s="105"/>
      <c r="L19" s="105" t="s">
        <v>12</v>
      </c>
      <c r="M19" s="105" t="s">
        <v>13</v>
      </c>
      <c r="N19" s="4" t="s">
        <v>14</v>
      </c>
      <c r="O19" s="4" t="s">
        <v>15</v>
      </c>
      <c r="P19" s="4" t="s">
        <v>16</v>
      </c>
      <c r="Q19" s="106" t="s">
        <v>17</v>
      </c>
    </row>
    <row r="20" spans="4:17" ht="31.5">
      <c r="D20" s="104"/>
      <c r="E20" s="104"/>
      <c r="F20" s="104"/>
      <c r="G20" s="104"/>
      <c r="H20" s="105"/>
      <c r="I20" s="3" t="s">
        <v>18</v>
      </c>
      <c r="J20" s="3" t="s">
        <v>19</v>
      </c>
      <c r="K20" s="3" t="s">
        <v>20</v>
      </c>
      <c r="L20" s="105"/>
      <c r="M20" s="105"/>
      <c r="N20" s="3" t="s">
        <v>21</v>
      </c>
      <c r="O20" s="3" t="s">
        <v>22</v>
      </c>
      <c r="P20" s="3" t="s">
        <v>23</v>
      </c>
      <c r="Q20" s="106"/>
    </row>
    <row r="21" spans="4:18" ht="10.5">
      <c r="D21" s="5">
        <v>1</v>
      </c>
      <c r="E21" s="6">
        <v>43718</v>
      </c>
      <c r="F21" s="7" t="s">
        <v>24</v>
      </c>
      <c r="G21" s="8">
        <v>43723</v>
      </c>
      <c r="H21" s="25">
        <v>2</v>
      </c>
      <c r="I21" s="25"/>
      <c r="J21" s="25"/>
      <c r="K21" s="25"/>
      <c r="L21" s="25"/>
      <c r="M21" s="25">
        <v>5</v>
      </c>
      <c r="N21" s="25">
        <f aca="true" t="shared" si="0" ref="N21:N37">SUM(H21:M21)</f>
        <v>7</v>
      </c>
      <c r="O21" s="9"/>
      <c r="P21" s="9" t="s">
        <v>43</v>
      </c>
      <c r="Q21" s="9"/>
      <c r="R21" s="10" t="s">
        <v>25</v>
      </c>
    </row>
    <row r="22" spans="4:17" ht="31.5">
      <c r="D22" s="5">
        <v>2</v>
      </c>
      <c r="E22" s="6">
        <v>43724</v>
      </c>
      <c r="F22" s="7" t="s">
        <v>24</v>
      </c>
      <c r="G22" s="8">
        <v>43730</v>
      </c>
      <c r="H22" s="25">
        <v>3</v>
      </c>
      <c r="I22" s="25">
        <v>5</v>
      </c>
      <c r="J22" s="25"/>
      <c r="K22" s="25"/>
      <c r="L22" s="25"/>
      <c r="M22" s="25">
        <v>3</v>
      </c>
      <c r="N22" s="25">
        <f t="shared" si="0"/>
        <v>11</v>
      </c>
      <c r="O22" s="9"/>
      <c r="P22" s="9" t="s">
        <v>82</v>
      </c>
      <c r="Q22" s="37" t="s">
        <v>83</v>
      </c>
    </row>
    <row r="23" spans="4:17" ht="31.5">
      <c r="D23" s="5">
        <v>3</v>
      </c>
      <c r="E23" s="6">
        <v>43731</v>
      </c>
      <c r="F23" s="7" t="s">
        <v>24</v>
      </c>
      <c r="G23" s="8">
        <v>43737</v>
      </c>
      <c r="H23" s="25">
        <v>3</v>
      </c>
      <c r="I23" s="25">
        <v>5</v>
      </c>
      <c r="J23" s="25"/>
      <c r="K23" s="25"/>
      <c r="L23" s="25"/>
      <c r="M23" s="25">
        <v>3</v>
      </c>
      <c r="N23" s="25">
        <f t="shared" si="0"/>
        <v>11</v>
      </c>
      <c r="O23" s="9"/>
      <c r="P23" s="9" t="s">
        <v>84</v>
      </c>
      <c r="Q23" s="37" t="s">
        <v>83</v>
      </c>
    </row>
    <row r="24" spans="4:17" ht="31.5">
      <c r="D24" s="5">
        <v>4</v>
      </c>
      <c r="E24" s="6">
        <v>43738</v>
      </c>
      <c r="F24" s="7" t="s">
        <v>24</v>
      </c>
      <c r="G24" s="8">
        <v>43744</v>
      </c>
      <c r="H24" s="25">
        <v>3</v>
      </c>
      <c r="I24" s="25">
        <v>5</v>
      </c>
      <c r="J24" s="25"/>
      <c r="K24" s="25"/>
      <c r="L24" s="25"/>
      <c r="M24" s="25">
        <v>3</v>
      </c>
      <c r="N24" s="25">
        <f t="shared" si="0"/>
        <v>11</v>
      </c>
      <c r="O24" s="9"/>
      <c r="P24" s="9" t="s">
        <v>85</v>
      </c>
      <c r="Q24" s="37" t="s">
        <v>83</v>
      </c>
    </row>
    <row r="25" spans="4:17" ht="10.5">
      <c r="D25" s="5">
        <v>5</v>
      </c>
      <c r="E25" s="6">
        <v>43745</v>
      </c>
      <c r="F25" s="7" t="s">
        <v>24</v>
      </c>
      <c r="G25" s="8">
        <v>43751</v>
      </c>
      <c r="H25" s="25">
        <v>3</v>
      </c>
      <c r="I25" s="25"/>
      <c r="J25" s="25"/>
      <c r="K25" s="25"/>
      <c r="L25" s="25"/>
      <c r="M25" s="25">
        <v>8</v>
      </c>
      <c r="N25" s="25">
        <f t="shared" si="0"/>
        <v>11</v>
      </c>
      <c r="O25" s="9"/>
      <c r="P25" s="9" t="s">
        <v>86</v>
      </c>
      <c r="Q25" s="9"/>
    </row>
    <row r="26" spans="4:17" ht="10.5">
      <c r="D26" s="5">
        <v>6</v>
      </c>
      <c r="E26" s="6">
        <v>43752</v>
      </c>
      <c r="F26" s="7" t="s">
        <v>24</v>
      </c>
      <c r="G26" s="8">
        <v>43758</v>
      </c>
      <c r="H26" s="25">
        <v>3</v>
      </c>
      <c r="I26" s="25"/>
      <c r="J26" s="25"/>
      <c r="K26" s="25"/>
      <c r="L26" s="25"/>
      <c r="M26" s="25">
        <v>6</v>
      </c>
      <c r="N26" s="25">
        <f t="shared" si="0"/>
        <v>9</v>
      </c>
      <c r="O26" s="9"/>
      <c r="P26" s="9" t="s">
        <v>49</v>
      </c>
      <c r="Q26" s="9"/>
    </row>
    <row r="27" spans="4:17" ht="10.5">
      <c r="D27" s="5">
        <v>7</v>
      </c>
      <c r="E27" s="6">
        <v>43759</v>
      </c>
      <c r="F27" s="7" t="s">
        <v>24</v>
      </c>
      <c r="G27" s="8">
        <v>43765</v>
      </c>
      <c r="H27" s="25">
        <v>3</v>
      </c>
      <c r="I27" s="25"/>
      <c r="J27" s="25"/>
      <c r="K27" s="25"/>
      <c r="L27" s="25"/>
      <c r="M27" s="25">
        <v>9</v>
      </c>
      <c r="N27" s="25">
        <f t="shared" si="0"/>
        <v>12</v>
      </c>
      <c r="O27" s="9"/>
      <c r="P27" s="9" t="s">
        <v>87</v>
      </c>
      <c r="Q27" s="9"/>
    </row>
    <row r="28" spans="4:18" ht="11.25">
      <c r="D28" s="5">
        <v>8</v>
      </c>
      <c r="E28" s="6">
        <v>43766</v>
      </c>
      <c r="F28" s="7" t="s">
        <v>24</v>
      </c>
      <c r="G28" s="8">
        <v>43772</v>
      </c>
      <c r="H28" s="25">
        <v>3</v>
      </c>
      <c r="I28" s="25"/>
      <c r="J28" s="25"/>
      <c r="K28" s="25"/>
      <c r="L28" s="25"/>
      <c r="M28" s="25">
        <v>7</v>
      </c>
      <c r="N28" s="25">
        <f t="shared" si="0"/>
        <v>10</v>
      </c>
      <c r="O28" s="9"/>
      <c r="P28" s="9" t="s">
        <v>53</v>
      </c>
      <c r="Q28" s="9"/>
      <c r="R28" s="11" t="s">
        <v>26</v>
      </c>
    </row>
    <row r="29" spans="4:17" ht="21">
      <c r="D29" s="5">
        <v>9</v>
      </c>
      <c r="E29" s="6">
        <v>43773</v>
      </c>
      <c r="F29" s="7" t="s">
        <v>24</v>
      </c>
      <c r="G29" s="8">
        <v>43779</v>
      </c>
      <c r="H29" s="25">
        <v>5</v>
      </c>
      <c r="I29" s="25"/>
      <c r="J29" s="25"/>
      <c r="K29" s="25"/>
      <c r="L29" s="25"/>
      <c r="M29" s="25">
        <v>5</v>
      </c>
      <c r="N29" s="25">
        <f t="shared" si="0"/>
        <v>10</v>
      </c>
      <c r="O29" s="9" t="s">
        <v>88</v>
      </c>
      <c r="P29" s="9" t="s">
        <v>89</v>
      </c>
      <c r="Q29" s="9"/>
    </row>
    <row r="30" spans="4:18" ht="22.5">
      <c r="D30" s="5">
        <v>10</v>
      </c>
      <c r="E30" s="6">
        <v>43780</v>
      </c>
      <c r="F30" s="7" t="s">
        <v>24</v>
      </c>
      <c r="G30" s="8">
        <v>43786</v>
      </c>
      <c r="H30" s="25">
        <v>3</v>
      </c>
      <c r="I30" s="25"/>
      <c r="J30" s="25"/>
      <c r="K30" s="25"/>
      <c r="L30" s="25"/>
      <c r="M30" s="25">
        <v>6</v>
      </c>
      <c r="N30" s="25">
        <f t="shared" si="0"/>
        <v>9</v>
      </c>
      <c r="O30" s="9"/>
      <c r="P30" s="9" t="s">
        <v>90</v>
      </c>
      <c r="Q30" s="9"/>
      <c r="R30" s="12" t="s">
        <v>27</v>
      </c>
    </row>
    <row r="31" spans="4:17" ht="10.5">
      <c r="D31" s="5">
        <v>11</v>
      </c>
      <c r="E31" s="6">
        <v>43787</v>
      </c>
      <c r="F31" s="7" t="s">
        <v>24</v>
      </c>
      <c r="G31" s="8">
        <v>43793</v>
      </c>
      <c r="H31" s="25">
        <v>3</v>
      </c>
      <c r="I31" s="25"/>
      <c r="J31" s="25"/>
      <c r="K31" s="25"/>
      <c r="L31" s="25"/>
      <c r="M31" s="25">
        <v>6</v>
      </c>
      <c r="N31" s="25">
        <f t="shared" si="0"/>
        <v>9</v>
      </c>
      <c r="O31" s="9"/>
      <c r="P31" s="9" t="s">
        <v>91</v>
      </c>
      <c r="Q31" s="9"/>
    </row>
    <row r="32" spans="4:18" ht="11.25">
      <c r="D32" s="5">
        <v>12</v>
      </c>
      <c r="E32" s="6">
        <v>43794</v>
      </c>
      <c r="F32" s="7" t="s">
        <v>24</v>
      </c>
      <c r="G32" s="8">
        <v>43800</v>
      </c>
      <c r="H32" s="25">
        <v>3</v>
      </c>
      <c r="I32" s="25"/>
      <c r="J32" s="25"/>
      <c r="K32" s="25"/>
      <c r="L32" s="25"/>
      <c r="M32" s="25">
        <v>6</v>
      </c>
      <c r="N32" s="25">
        <f t="shared" si="0"/>
        <v>9</v>
      </c>
      <c r="O32" s="9"/>
      <c r="P32" s="9" t="s">
        <v>56</v>
      </c>
      <c r="Q32" s="9"/>
      <c r="R32" s="13"/>
    </row>
    <row r="33" spans="4:18" ht="11.25">
      <c r="D33" s="5">
        <v>13</v>
      </c>
      <c r="E33" s="6">
        <v>43801</v>
      </c>
      <c r="F33" s="7" t="s">
        <v>24</v>
      </c>
      <c r="G33" s="8">
        <v>43807</v>
      </c>
      <c r="H33" s="25">
        <v>3</v>
      </c>
      <c r="I33" s="25"/>
      <c r="J33" s="25"/>
      <c r="K33" s="25"/>
      <c r="L33" s="25"/>
      <c r="M33" s="25">
        <v>6</v>
      </c>
      <c r="N33" s="25">
        <f t="shared" si="0"/>
        <v>9</v>
      </c>
      <c r="O33" s="9"/>
      <c r="P33" s="9" t="s">
        <v>92</v>
      </c>
      <c r="Q33" s="9"/>
      <c r="R33" s="14" t="s">
        <v>28</v>
      </c>
    </row>
    <row r="34" spans="4:18" ht="11.25">
      <c r="D34" s="5">
        <v>14</v>
      </c>
      <c r="E34" s="6">
        <v>43808</v>
      </c>
      <c r="F34" s="7" t="s">
        <v>24</v>
      </c>
      <c r="G34" s="8">
        <v>43814</v>
      </c>
      <c r="H34" s="25">
        <v>2</v>
      </c>
      <c r="I34" s="25"/>
      <c r="J34" s="25"/>
      <c r="K34" s="25"/>
      <c r="L34" s="25"/>
      <c r="M34" s="25">
        <v>4</v>
      </c>
      <c r="N34" s="25">
        <f t="shared" si="0"/>
        <v>6</v>
      </c>
      <c r="O34" s="9"/>
      <c r="P34" s="9" t="s">
        <v>58</v>
      </c>
      <c r="Q34" s="9"/>
      <c r="R34" s="15" t="s">
        <v>29</v>
      </c>
    </row>
    <row r="35" spans="4:18" ht="11.25">
      <c r="D35" s="5">
        <v>15</v>
      </c>
      <c r="E35" s="6">
        <v>43815</v>
      </c>
      <c r="F35" s="7" t="s">
        <v>24</v>
      </c>
      <c r="G35" s="8">
        <v>43819</v>
      </c>
      <c r="H35" s="25"/>
      <c r="I35" s="25"/>
      <c r="J35" s="25"/>
      <c r="K35" s="25"/>
      <c r="L35" s="25"/>
      <c r="M35" s="25">
        <v>7</v>
      </c>
      <c r="N35" s="25">
        <f t="shared" si="0"/>
        <v>7</v>
      </c>
      <c r="O35" s="9"/>
      <c r="P35" s="9"/>
      <c r="Q35" s="9"/>
      <c r="R35" s="16" t="s">
        <v>30</v>
      </c>
    </row>
    <row r="36" spans="4:18" ht="11.25">
      <c r="D36" s="5"/>
      <c r="E36" s="6">
        <v>43473</v>
      </c>
      <c r="F36" s="7" t="s">
        <v>24</v>
      </c>
      <c r="G36" s="8">
        <v>43474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6</v>
      </c>
      <c r="N36" s="25">
        <f t="shared" si="0"/>
        <v>6</v>
      </c>
      <c r="O36" s="9"/>
      <c r="P36" s="9"/>
      <c r="Q36" s="9"/>
      <c r="R36" s="17" t="s">
        <v>31</v>
      </c>
    </row>
    <row r="37" spans="4:18" ht="11.25">
      <c r="D37" s="18" t="s">
        <v>32</v>
      </c>
      <c r="E37" s="19">
        <v>43475</v>
      </c>
      <c r="F37" s="20" t="s">
        <v>24</v>
      </c>
      <c r="G37" s="21">
        <v>43492</v>
      </c>
      <c r="H37" s="25">
        <v>3</v>
      </c>
      <c r="I37" s="25"/>
      <c r="J37" s="25"/>
      <c r="K37" s="25"/>
      <c r="L37" s="25"/>
      <c r="M37" s="25"/>
      <c r="N37" s="25">
        <f t="shared" si="0"/>
        <v>3</v>
      </c>
      <c r="O37" s="9" t="s">
        <v>93</v>
      </c>
      <c r="P37" s="9"/>
      <c r="Q37" s="9"/>
      <c r="R37" s="22"/>
    </row>
    <row r="38" spans="4:17" ht="12.75" customHeight="1">
      <c r="D38" s="107" t="s">
        <v>33</v>
      </c>
      <c r="E38" s="107"/>
      <c r="F38" s="107"/>
      <c r="G38" s="107"/>
      <c r="H38" s="24">
        <f aca="true" t="shared" si="1" ref="H38:N38">SUM(H21:H37)</f>
        <v>45</v>
      </c>
      <c r="I38" s="24">
        <f t="shared" si="1"/>
        <v>15</v>
      </c>
      <c r="J38" s="24">
        <f t="shared" si="1"/>
        <v>0</v>
      </c>
      <c r="K38" s="24">
        <f t="shared" si="1"/>
        <v>0</v>
      </c>
      <c r="L38" s="24">
        <f t="shared" si="1"/>
        <v>0</v>
      </c>
      <c r="M38" s="24">
        <f t="shared" si="1"/>
        <v>90</v>
      </c>
      <c r="N38" s="24">
        <f t="shared" si="1"/>
        <v>150</v>
      </c>
      <c r="O38" s="23"/>
      <c r="P38" s="23"/>
      <c r="Q38" s="23"/>
    </row>
    <row r="39" spans="4:17" ht="13.5" customHeight="1">
      <c r="D39" s="108" t="s">
        <v>34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4:17" ht="13.5" customHeight="1">
      <c r="D40" s="96" t="s">
        <v>35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4:17" ht="13.5" customHeight="1">
      <c r="D41" s="96" t="s">
        <v>36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4:17" ht="13.5" customHeight="1">
      <c r="D42" s="96" t="s">
        <v>37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4:17" ht="13.5" customHeight="1">
      <c r="D43" s="96" t="s">
        <v>38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</sheetData>
  <sheetProtection selectLockedCells="1" selectUnlockedCells="1"/>
  <mergeCells count="23">
    <mergeCell ref="D43:Q43"/>
    <mergeCell ref="Q19:Q20"/>
    <mergeCell ref="D38:G38"/>
    <mergeCell ref="D39:Q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1:R43"/>
  <sheetViews>
    <sheetView tabSelected="1" zoomScale="131" zoomScaleNormal="131" zoomScalePageLayoutView="0" workbookViewId="0" topLeftCell="A1">
      <selection activeCell="M21" sqref="M21:M36"/>
    </sheetView>
  </sheetViews>
  <sheetFormatPr defaultColWidth="17.19921875" defaultRowHeight="12.75"/>
  <cols>
    <col min="1" max="3" width="17.19921875" style="0" customWidth="1"/>
    <col min="4" max="4" width="4.19921875" style="0" customWidth="1"/>
    <col min="5" max="5" width="8.19921875" style="0" customWidth="1"/>
    <col min="6" max="6" width="3.19921875" style="0" customWidth="1"/>
    <col min="7" max="7" width="8.19921875" style="0" customWidth="1"/>
    <col min="8" max="8" width="14.19921875" style="0" customWidth="1"/>
    <col min="9" max="9" width="10.796875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5" width="20.19921875" style="0" customWidth="1"/>
    <col min="16" max="17" width="17.19921875" style="0" customWidth="1"/>
    <col min="18" max="18" width="31" style="0" customWidth="1"/>
  </cols>
  <sheetData>
    <row r="11" spans="4:17" ht="56.25" customHeight="1">
      <c r="D11" s="82"/>
      <c r="E11" s="82"/>
      <c r="F11" s="82"/>
      <c r="G11" s="82"/>
      <c r="H11" s="83" t="s">
        <v>0</v>
      </c>
      <c r="I11" s="83"/>
      <c r="J11" s="83"/>
      <c r="K11" s="83"/>
      <c r="L11" s="83"/>
      <c r="M11" s="83"/>
      <c r="N11" s="83"/>
      <c r="O11" s="83"/>
      <c r="P11" s="84" t="s">
        <v>1</v>
      </c>
      <c r="Q11" s="84"/>
    </row>
    <row r="12" spans="4:17" ht="56.25" customHeight="1">
      <c r="D12" s="82"/>
      <c r="E12" s="82"/>
      <c r="F12" s="82"/>
      <c r="G12" s="82"/>
      <c r="H12" s="85" t="s">
        <v>2</v>
      </c>
      <c r="I12" s="85"/>
      <c r="J12" s="85"/>
      <c r="K12" s="85"/>
      <c r="L12" s="85"/>
      <c r="M12" s="85"/>
      <c r="N12" s="86" t="s">
        <v>116</v>
      </c>
      <c r="O12" s="86"/>
      <c r="P12" s="84"/>
      <c r="Q12" s="84"/>
    </row>
    <row r="15" spans="4:17" ht="13.5" customHeight="1">
      <c r="D15" s="100" t="s">
        <v>97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4:17" ht="13.5" customHeight="1">
      <c r="D16" s="101" t="s">
        <v>95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4:17" ht="13.5" customHeight="1">
      <c r="D17" s="101" t="s">
        <v>96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4:17" ht="11.25">
      <c r="D18" s="102" t="s">
        <v>6</v>
      </c>
      <c r="E18" s="102"/>
      <c r="F18" s="102"/>
      <c r="G18" s="102"/>
      <c r="H18" s="2"/>
      <c r="I18" s="103"/>
      <c r="J18" s="103"/>
      <c r="K18" s="103"/>
      <c r="L18" s="103"/>
      <c r="M18" s="103"/>
      <c r="N18" s="103"/>
      <c r="O18" s="102" t="s">
        <v>7</v>
      </c>
      <c r="P18" s="102"/>
      <c r="Q18" s="2" t="s">
        <v>8</v>
      </c>
    </row>
    <row r="19" spans="4:17" ht="12.75" customHeight="1">
      <c r="D19" s="104" t="s">
        <v>9</v>
      </c>
      <c r="E19" s="104"/>
      <c r="F19" s="104"/>
      <c r="G19" s="104"/>
      <c r="H19" s="105" t="s">
        <v>10</v>
      </c>
      <c r="I19" s="105" t="s">
        <v>11</v>
      </c>
      <c r="J19" s="105"/>
      <c r="K19" s="105"/>
      <c r="L19" s="105" t="s">
        <v>12</v>
      </c>
      <c r="M19" s="105" t="s">
        <v>13</v>
      </c>
      <c r="N19" s="4" t="s">
        <v>14</v>
      </c>
      <c r="O19" s="4" t="s">
        <v>15</v>
      </c>
      <c r="P19" s="4" t="s">
        <v>16</v>
      </c>
      <c r="Q19" s="106" t="s">
        <v>17</v>
      </c>
    </row>
    <row r="20" spans="4:17" ht="31.5">
      <c r="D20" s="104"/>
      <c r="E20" s="104"/>
      <c r="F20" s="104"/>
      <c r="G20" s="104"/>
      <c r="H20" s="105"/>
      <c r="I20" s="3" t="s">
        <v>18</v>
      </c>
      <c r="J20" s="3" t="s">
        <v>19</v>
      </c>
      <c r="K20" s="3" t="s">
        <v>20</v>
      </c>
      <c r="L20" s="105"/>
      <c r="M20" s="105"/>
      <c r="N20" s="3" t="s">
        <v>21</v>
      </c>
      <c r="O20" s="3" t="s">
        <v>22</v>
      </c>
      <c r="P20" s="3" t="s">
        <v>23</v>
      </c>
      <c r="Q20" s="106"/>
    </row>
    <row r="21" spans="4:18" ht="10.5">
      <c r="D21" s="5">
        <v>1</v>
      </c>
      <c r="E21" s="6">
        <v>43718</v>
      </c>
      <c r="F21" s="7" t="s">
        <v>24</v>
      </c>
      <c r="G21" s="8">
        <v>43723</v>
      </c>
      <c r="H21" s="25">
        <v>2</v>
      </c>
      <c r="I21" s="25"/>
      <c r="J21" s="25"/>
      <c r="K21" s="25"/>
      <c r="L21" s="25"/>
      <c r="M21" s="25">
        <v>3</v>
      </c>
      <c r="N21" s="25">
        <f aca="true" t="shared" si="0" ref="N21:N37">SUM(H21:M21)</f>
        <v>5</v>
      </c>
      <c r="O21" s="9"/>
      <c r="P21" s="9">
        <v>1</v>
      </c>
      <c r="Q21" s="9"/>
      <c r="R21" s="10" t="s">
        <v>25</v>
      </c>
    </row>
    <row r="22" spans="4:17" ht="10.5">
      <c r="D22" s="5">
        <v>2</v>
      </c>
      <c r="E22" s="6">
        <v>43724</v>
      </c>
      <c r="F22" s="7" t="s">
        <v>24</v>
      </c>
      <c r="G22" s="8">
        <v>43730</v>
      </c>
      <c r="H22" s="25">
        <v>3</v>
      </c>
      <c r="I22" s="25"/>
      <c r="J22" s="25"/>
      <c r="K22" s="25"/>
      <c r="L22" s="25"/>
      <c r="M22" s="25">
        <v>6</v>
      </c>
      <c r="N22" s="25">
        <f t="shared" si="0"/>
        <v>9</v>
      </c>
      <c r="O22" s="9"/>
      <c r="P22" s="9">
        <v>2</v>
      </c>
      <c r="Q22" s="9"/>
    </row>
    <row r="23" spans="4:17" ht="10.5">
      <c r="D23" s="5">
        <v>3</v>
      </c>
      <c r="E23" s="6">
        <v>43731</v>
      </c>
      <c r="F23" s="7" t="s">
        <v>24</v>
      </c>
      <c r="G23" s="8">
        <v>43737</v>
      </c>
      <c r="H23" s="25">
        <v>3</v>
      </c>
      <c r="I23" s="25"/>
      <c r="J23" s="25"/>
      <c r="K23" s="25"/>
      <c r="L23" s="25"/>
      <c r="M23" s="25">
        <v>6</v>
      </c>
      <c r="N23" s="25">
        <f t="shared" si="0"/>
        <v>9</v>
      </c>
      <c r="O23" s="9"/>
      <c r="P23" s="9">
        <v>3</v>
      </c>
      <c r="Q23" s="9"/>
    </row>
    <row r="24" spans="4:17" ht="10.5">
      <c r="D24" s="5">
        <v>4</v>
      </c>
      <c r="E24" s="6">
        <v>43738</v>
      </c>
      <c r="F24" s="7" t="s">
        <v>24</v>
      </c>
      <c r="G24" s="8">
        <v>43744</v>
      </c>
      <c r="H24" s="25">
        <v>3</v>
      </c>
      <c r="I24" s="25"/>
      <c r="J24" s="25"/>
      <c r="K24" s="25"/>
      <c r="L24" s="25"/>
      <c r="M24" s="25">
        <v>6</v>
      </c>
      <c r="N24" s="25">
        <f t="shared" si="0"/>
        <v>9</v>
      </c>
      <c r="O24" s="9"/>
      <c r="P24" s="9">
        <v>3</v>
      </c>
      <c r="Q24" s="9"/>
    </row>
    <row r="25" spans="4:17" ht="10.5">
      <c r="D25" s="5">
        <v>5</v>
      </c>
      <c r="E25" s="6">
        <v>43745</v>
      </c>
      <c r="F25" s="7" t="s">
        <v>24</v>
      </c>
      <c r="G25" s="8">
        <v>43751</v>
      </c>
      <c r="H25" s="25">
        <v>3</v>
      </c>
      <c r="I25" s="25"/>
      <c r="J25" s="25"/>
      <c r="K25" s="25"/>
      <c r="L25" s="25"/>
      <c r="M25" s="25">
        <v>6</v>
      </c>
      <c r="N25" s="25">
        <f t="shared" si="0"/>
        <v>9</v>
      </c>
      <c r="O25" s="9"/>
      <c r="P25" s="9">
        <v>4</v>
      </c>
      <c r="Q25" s="9"/>
    </row>
    <row r="26" spans="4:17" ht="21">
      <c r="D26" s="5">
        <v>6</v>
      </c>
      <c r="E26" s="6">
        <v>43752</v>
      </c>
      <c r="F26" s="7" t="s">
        <v>24</v>
      </c>
      <c r="G26" s="8">
        <v>43758</v>
      </c>
      <c r="H26" s="25">
        <v>3</v>
      </c>
      <c r="I26" s="25">
        <v>2</v>
      </c>
      <c r="J26" s="25"/>
      <c r="K26" s="25"/>
      <c r="L26" s="25"/>
      <c r="M26" s="25">
        <v>6</v>
      </c>
      <c r="N26" s="25">
        <f t="shared" si="0"/>
        <v>11</v>
      </c>
      <c r="O26" s="9" t="s">
        <v>98</v>
      </c>
      <c r="P26" s="9">
        <v>4</v>
      </c>
      <c r="Q26" s="9" t="s">
        <v>99</v>
      </c>
    </row>
    <row r="27" spans="4:17" ht="21">
      <c r="D27" s="5">
        <v>7</v>
      </c>
      <c r="E27" s="6">
        <v>43759</v>
      </c>
      <c r="F27" s="7" t="s">
        <v>24</v>
      </c>
      <c r="G27" s="8">
        <v>43765</v>
      </c>
      <c r="H27" s="25">
        <v>3</v>
      </c>
      <c r="I27" s="25">
        <v>2</v>
      </c>
      <c r="J27" s="25"/>
      <c r="K27" s="25"/>
      <c r="L27" s="25"/>
      <c r="M27" s="25">
        <v>6</v>
      </c>
      <c r="N27" s="25">
        <f t="shared" si="0"/>
        <v>11</v>
      </c>
      <c r="O27" s="9" t="s">
        <v>98</v>
      </c>
      <c r="P27" s="9">
        <v>5</v>
      </c>
      <c r="Q27" s="9" t="s">
        <v>100</v>
      </c>
    </row>
    <row r="28" spans="4:18" ht="11.25">
      <c r="D28" s="5">
        <v>8</v>
      </c>
      <c r="E28" s="6">
        <v>43766</v>
      </c>
      <c r="F28" s="7" t="s">
        <v>24</v>
      </c>
      <c r="G28" s="8">
        <v>43772</v>
      </c>
      <c r="H28" s="25">
        <v>3</v>
      </c>
      <c r="I28" s="25"/>
      <c r="J28" s="25"/>
      <c r="K28" s="25"/>
      <c r="L28" s="25"/>
      <c r="M28" s="25">
        <v>5</v>
      </c>
      <c r="N28" s="25">
        <f t="shared" si="0"/>
        <v>8</v>
      </c>
      <c r="O28" s="9"/>
      <c r="P28" s="9">
        <v>5</v>
      </c>
      <c r="Q28" s="9"/>
      <c r="R28" s="11" t="s">
        <v>26</v>
      </c>
    </row>
    <row r="29" spans="4:17" ht="21">
      <c r="D29" s="5">
        <v>9</v>
      </c>
      <c r="E29" s="6">
        <v>43773</v>
      </c>
      <c r="F29" s="7" t="s">
        <v>24</v>
      </c>
      <c r="G29" s="8">
        <v>43779</v>
      </c>
      <c r="H29" s="25">
        <v>3</v>
      </c>
      <c r="I29" s="25">
        <v>2</v>
      </c>
      <c r="J29" s="25"/>
      <c r="K29" s="25"/>
      <c r="L29" s="25"/>
      <c r="M29" s="25">
        <v>6</v>
      </c>
      <c r="N29" s="25">
        <f t="shared" si="0"/>
        <v>11</v>
      </c>
      <c r="O29" s="9" t="s">
        <v>98</v>
      </c>
      <c r="P29" s="9">
        <v>6</v>
      </c>
      <c r="Q29" s="9" t="s">
        <v>101</v>
      </c>
    </row>
    <row r="30" spans="4:18" ht="22.5">
      <c r="D30" s="5">
        <v>10</v>
      </c>
      <c r="E30" s="6">
        <v>43780</v>
      </c>
      <c r="F30" s="7" t="s">
        <v>24</v>
      </c>
      <c r="G30" s="8">
        <v>43786</v>
      </c>
      <c r="H30" s="25">
        <v>3</v>
      </c>
      <c r="I30" s="25">
        <v>2</v>
      </c>
      <c r="J30" s="25"/>
      <c r="K30" s="25"/>
      <c r="L30" s="25"/>
      <c r="M30" s="25">
        <v>6</v>
      </c>
      <c r="N30" s="25">
        <f t="shared" si="0"/>
        <v>11</v>
      </c>
      <c r="O30" s="9" t="s">
        <v>98</v>
      </c>
      <c r="P30" s="9">
        <v>6</v>
      </c>
      <c r="Q30" s="9" t="s">
        <v>102</v>
      </c>
      <c r="R30" s="12" t="s">
        <v>27</v>
      </c>
    </row>
    <row r="31" spans="4:17" ht="21">
      <c r="D31" s="5">
        <v>11</v>
      </c>
      <c r="E31" s="6">
        <v>43787</v>
      </c>
      <c r="F31" s="7" t="s">
        <v>24</v>
      </c>
      <c r="G31" s="8">
        <v>43793</v>
      </c>
      <c r="H31" s="25">
        <v>3</v>
      </c>
      <c r="I31" s="25">
        <v>2</v>
      </c>
      <c r="J31" s="25"/>
      <c r="K31" s="25"/>
      <c r="L31" s="25"/>
      <c r="M31" s="25">
        <v>6</v>
      </c>
      <c r="N31" s="25">
        <f t="shared" si="0"/>
        <v>11</v>
      </c>
      <c r="O31" s="9" t="s">
        <v>98</v>
      </c>
      <c r="P31" s="38" t="s">
        <v>105</v>
      </c>
      <c r="Q31" s="9" t="s">
        <v>103</v>
      </c>
    </row>
    <row r="32" spans="4:18" ht="21">
      <c r="D32" s="5">
        <v>12</v>
      </c>
      <c r="E32" s="6">
        <v>43794</v>
      </c>
      <c r="F32" s="7" t="s">
        <v>24</v>
      </c>
      <c r="G32" s="8">
        <v>43800</v>
      </c>
      <c r="H32" s="25">
        <v>3</v>
      </c>
      <c r="I32" s="25">
        <v>2</v>
      </c>
      <c r="J32" s="25"/>
      <c r="K32" s="25"/>
      <c r="L32" s="25"/>
      <c r="M32" s="25">
        <v>5</v>
      </c>
      <c r="N32" s="25">
        <f t="shared" si="0"/>
        <v>10</v>
      </c>
      <c r="O32" s="9" t="s">
        <v>98</v>
      </c>
      <c r="P32" s="9">
        <v>7</v>
      </c>
      <c r="Q32" s="9" t="s">
        <v>104</v>
      </c>
      <c r="R32" s="13"/>
    </row>
    <row r="33" spans="4:18" ht="11.25">
      <c r="D33" s="5">
        <v>13</v>
      </c>
      <c r="E33" s="6">
        <v>43801</v>
      </c>
      <c r="F33" s="7" t="s">
        <v>24</v>
      </c>
      <c r="G33" s="8">
        <v>43807</v>
      </c>
      <c r="H33" s="25">
        <v>3</v>
      </c>
      <c r="I33" s="25"/>
      <c r="J33" s="25"/>
      <c r="K33" s="25"/>
      <c r="L33" s="25"/>
      <c r="M33" s="25">
        <v>5</v>
      </c>
      <c r="N33" s="25">
        <f t="shared" si="0"/>
        <v>8</v>
      </c>
      <c r="O33" s="9"/>
      <c r="P33" s="9">
        <v>7</v>
      </c>
      <c r="Q33" s="9"/>
      <c r="R33" s="14" t="s">
        <v>28</v>
      </c>
    </row>
    <row r="34" spans="4:18" ht="21">
      <c r="D34" s="5">
        <v>14</v>
      </c>
      <c r="E34" s="6">
        <v>43808</v>
      </c>
      <c r="F34" s="7" t="s">
        <v>24</v>
      </c>
      <c r="G34" s="8">
        <v>43814</v>
      </c>
      <c r="H34" s="25">
        <v>2</v>
      </c>
      <c r="I34" s="25">
        <v>3</v>
      </c>
      <c r="J34" s="25"/>
      <c r="K34" s="25"/>
      <c r="L34" s="25"/>
      <c r="M34" s="25">
        <v>5</v>
      </c>
      <c r="N34" s="25">
        <f t="shared" si="0"/>
        <v>10</v>
      </c>
      <c r="O34" s="9" t="s">
        <v>98</v>
      </c>
      <c r="P34" s="9">
        <v>8</v>
      </c>
      <c r="Q34" s="9" t="s">
        <v>106</v>
      </c>
      <c r="R34" s="15" t="s">
        <v>29</v>
      </c>
    </row>
    <row r="35" spans="4:18" ht="11.25">
      <c r="D35" s="5">
        <v>15</v>
      </c>
      <c r="E35" s="6">
        <v>43815</v>
      </c>
      <c r="F35" s="7" t="s">
        <v>24</v>
      </c>
      <c r="G35" s="8">
        <v>43819</v>
      </c>
      <c r="H35" s="25">
        <v>3</v>
      </c>
      <c r="I35" s="25"/>
      <c r="J35" s="25"/>
      <c r="K35" s="25"/>
      <c r="L35" s="25"/>
      <c r="M35" s="25">
        <v>6</v>
      </c>
      <c r="N35" s="25">
        <f t="shared" si="0"/>
        <v>9</v>
      </c>
      <c r="O35" s="9"/>
      <c r="P35" s="9">
        <v>8</v>
      </c>
      <c r="Q35" s="9"/>
      <c r="R35" s="16" t="s">
        <v>30</v>
      </c>
    </row>
    <row r="36" spans="4:18" ht="11.25">
      <c r="D36" s="5"/>
      <c r="E36" s="6">
        <v>43473</v>
      </c>
      <c r="F36" s="7" t="s">
        <v>24</v>
      </c>
      <c r="G36" s="8">
        <v>43474</v>
      </c>
      <c r="H36" s="25"/>
      <c r="I36" s="25">
        <v>0</v>
      </c>
      <c r="J36" s="25">
        <v>0</v>
      </c>
      <c r="K36" s="25">
        <v>0</v>
      </c>
      <c r="L36" s="25">
        <v>0</v>
      </c>
      <c r="M36" s="25">
        <v>7</v>
      </c>
      <c r="N36" s="25">
        <f t="shared" si="0"/>
        <v>7</v>
      </c>
      <c r="O36" s="9"/>
      <c r="P36" s="9"/>
      <c r="Q36" s="9"/>
      <c r="R36" s="17" t="s">
        <v>31</v>
      </c>
    </row>
    <row r="37" spans="4:18" ht="11.25">
      <c r="D37" s="18" t="s">
        <v>32</v>
      </c>
      <c r="E37" s="19">
        <v>43475</v>
      </c>
      <c r="F37" s="20" t="s">
        <v>24</v>
      </c>
      <c r="G37" s="21">
        <v>43492</v>
      </c>
      <c r="H37" s="25">
        <v>2</v>
      </c>
      <c r="I37" s="25"/>
      <c r="J37" s="25"/>
      <c r="K37" s="25"/>
      <c r="L37" s="25"/>
      <c r="M37" s="25"/>
      <c r="N37" s="25">
        <f t="shared" si="0"/>
        <v>2</v>
      </c>
      <c r="O37" s="81" t="s">
        <v>117</v>
      </c>
      <c r="P37" s="9"/>
      <c r="Q37" s="9"/>
      <c r="R37" s="22"/>
    </row>
    <row r="38" spans="4:17" ht="12.75" customHeight="1">
      <c r="D38" s="107" t="s">
        <v>33</v>
      </c>
      <c r="E38" s="107"/>
      <c r="F38" s="107"/>
      <c r="G38" s="107"/>
      <c r="H38" s="24">
        <f aca="true" t="shared" si="1" ref="H38:N38">SUM(H21:H37)</f>
        <v>45</v>
      </c>
      <c r="I38" s="24">
        <f t="shared" si="1"/>
        <v>15</v>
      </c>
      <c r="J38" s="24">
        <f t="shared" si="1"/>
        <v>0</v>
      </c>
      <c r="K38" s="24">
        <f t="shared" si="1"/>
        <v>0</v>
      </c>
      <c r="L38" s="24">
        <f t="shared" si="1"/>
        <v>0</v>
      </c>
      <c r="M38" s="24">
        <f t="shared" si="1"/>
        <v>90</v>
      </c>
      <c r="N38" s="24">
        <f t="shared" si="1"/>
        <v>150</v>
      </c>
      <c r="O38" s="23"/>
      <c r="P38" s="23"/>
      <c r="Q38" s="23"/>
    </row>
    <row r="39" spans="4:17" ht="13.5" customHeight="1">
      <c r="D39" s="108" t="s">
        <v>34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4:17" ht="13.5" customHeight="1">
      <c r="D40" s="96" t="s">
        <v>35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4:17" ht="13.5" customHeight="1">
      <c r="D41" s="96" t="s">
        <v>36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4:17" ht="13.5" customHeight="1">
      <c r="D42" s="96" t="s">
        <v>37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4:17" ht="13.5" customHeight="1">
      <c r="D43" s="96" t="s">
        <v>38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</sheetData>
  <sheetProtection selectLockedCells="1" selectUnlockedCells="1"/>
  <mergeCells count="23">
    <mergeCell ref="D43:Q43"/>
    <mergeCell ref="Q19:Q20"/>
    <mergeCell ref="D38:G38"/>
    <mergeCell ref="D39:Q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Gerva</dc:creator>
  <cp:keywords/>
  <dc:description/>
  <cp:lastModifiedBy>Samanta</cp:lastModifiedBy>
  <cp:lastPrinted>2019-07-08T11:20:33Z</cp:lastPrinted>
  <dcterms:created xsi:type="dcterms:W3CDTF">2019-06-26T21:50:16Z</dcterms:created>
  <dcterms:modified xsi:type="dcterms:W3CDTF">2019-07-15T10:55:47Z</dcterms:modified>
  <cp:category/>
  <cp:version/>
  <cp:contentType/>
  <cp:contentStatus/>
</cp:coreProperties>
</file>