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75" tabRatio="500" activeTab="0"/>
  </bookViews>
  <sheets>
    <sheet name="P_CL009_D008_Semestre_2_19-20_X" sheetId="1" r:id="rId1"/>
    <sheet name="Organogr. Microsc." sheetId="2" r:id="rId2"/>
    <sheet name="Helechos y Pl. Semillas" sheetId="3" r:id="rId3"/>
    <sheet name="Fisiol. Func. Veg. Repr." sheetId="4" r:id="rId4"/>
    <sheet name="Bioenergética y Metabolismo" sheetId="5" r:id="rId5"/>
    <sheet name="Evol.Div.Act.Microb." sheetId="6" r:id="rId6"/>
  </sheets>
  <definedNames/>
  <calcPr fullCalcOnLoad="1"/>
</workbook>
</file>

<file path=xl/sharedStrings.xml><?xml version="1.0" encoding="utf-8"?>
<sst xmlns="http://schemas.openxmlformats.org/spreadsheetml/2006/main" count="463" uniqueCount="173">
  <si>
    <t>PROCEDIMIENTO DE COORDINACIÓN DE ENSEÑANZAS DE LA FACULTAD DE CIENCIAS            DE LA UEX (P/CL009_FC)</t>
  </si>
  <si>
    <t>Facultad de Ciencias</t>
  </si>
  <si>
    <t>Asunto: Agenda de la Asignatura         curso 2019-20</t>
  </si>
  <si>
    <t>Título: Grado</t>
  </si>
  <si>
    <t xml:space="preserve">Curso: </t>
  </si>
  <si>
    <t xml:space="preserve">Semestre: </t>
  </si>
  <si>
    <t>2º</t>
  </si>
  <si>
    <t>Semana</t>
  </si>
  <si>
    <t>Actividades de Grupo Grande</t>
  </si>
  <si>
    <t>Actividades de Seminario  Laboratorio</t>
  </si>
  <si>
    <t>Actividades de tutoría ECTS</t>
  </si>
  <si>
    <t>Actividades no presenciales</t>
  </si>
  <si>
    <t>Total horas</t>
  </si>
  <si>
    <t>Evaluación</t>
  </si>
  <si>
    <t>Contenidos (temas)</t>
  </si>
  <si>
    <t>Observaciones</t>
  </si>
  <si>
    <t>Laboratorio</t>
  </si>
  <si>
    <t>Ordenadores</t>
  </si>
  <si>
    <t>Problemas / Seminarios / Casos prácticos</t>
  </si>
  <si>
    <t>(1)</t>
  </si>
  <si>
    <t>a</t>
  </si>
  <si>
    <t>Comienzo clases: miércoles 29/01</t>
  </si>
  <si>
    <t>25/02 Martes de carnaval</t>
  </si>
  <si>
    <t>SS</t>
  </si>
  <si>
    <t>SEMANA SANTA</t>
  </si>
  <si>
    <t>Lunes 13/04 Vacaciones</t>
  </si>
  <si>
    <t>Viernes 01/05 Festivo</t>
  </si>
  <si>
    <t>Preparación exámenes</t>
  </si>
  <si>
    <t>Ex</t>
  </si>
  <si>
    <t>Exámenes: 27/05-18/06</t>
  </si>
  <si>
    <t>Total (2)</t>
  </si>
  <si>
    <t xml:space="preserve">(2) En esta agenda se incluyen solo las asignaturas de Formación Básica y Obligatorias. </t>
  </si>
  <si>
    <t>Para asignaturas optativas deben consultarse las agendas individuales de las asignaturas</t>
  </si>
  <si>
    <t>(2)</t>
  </si>
  <si>
    <t>(3)</t>
  </si>
  <si>
    <t>(4)</t>
  </si>
  <si>
    <t>Vacaciones Semana Santa 06/04-13/04</t>
  </si>
  <si>
    <t>Exámenes: 20/05-/06</t>
  </si>
  <si>
    <t>Notas:</t>
  </si>
  <si>
    <t>(1) si el equipo docente está formado por más de un profesor, se indicará quién es el coordinador.</t>
  </si>
  <si>
    <t>(2) El número total de horas debe coincidir con lo indicado en el plan docente (ficha de la asignatura)</t>
  </si>
  <si>
    <t>(3) En la columna evaluación debe indicarse el tipo de evaluación: examen parcial, examen final, entrega de actividades, etc.</t>
  </si>
  <si>
    <t>(4) La designación de los temas debe coincidir con lo indicado en el plan docente.</t>
  </si>
  <si>
    <r>
      <t xml:space="preserve">Código:        </t>
    </r>
    <r>
      <rPr>
        <sz val="12"/>
        <color indexed="8"/>
        <rFont val="Arial Narrow"/>
        <family val="2"/>
      </rPr>
      <t>P/CL009_D003_BIO</t>
    </r>
  </si>
  <si>
    <t>Título: Grado en Biología</t>
  </si>
  <si>
    <t>SEMESTRE 4</t>
  </si>
  <si>
    <t>Asignaturas obligatorias del Semestre: Organografía Microscópica, Helechos y Plantas con Semillas, Fisiología de las Funciones Vegetativas y Reproductoras, Bioenergética y Metabolismo, Evolución, Diversidad y Actividades Microbianas</t>
  </si>
  <si>
    <t>PROCEDIMIENTO DE COORDINACIÓN DE ENSEÑANZAS DE LA FACULTAD DE CIENCIAS DE LA UEX (P/CL009_FC)</t>
  </si>
  <si>
    <t>Asunto: Agenda de la Asignatura curso 2019-20</t>
  </si>
  <si>
    <t>Asignatura: Organografía Microscópica</t>
  </si>
  <si>
    <t>Equipo docente: Casero Linares, Pedro J.; Hidalgo Sánchez, Matias y Martín Partido, Gervasio (coordinador)</t>
  </si>
  <si>
    <t>Presentación,  Temas 1, 2 , 3</t>
  </si>
  <si>
    <t>Temas 3, 4, 5</t>
  </si>
  <si>
    <t>Temas 5, 6, 7 y 8</t>
  </si>
  <si>
    <t>Temas  8 y 9</t>
  </si>
  <si>
    <t>Temas 10 y 11</t>
  </si>
  <si>
    <t>Temas 11 y 12</t>
  </si>
  <si>
    <t>Temas 12, 13 y 14</t>
  </si>
  <si>
    <t>Examen parcial</t>
  </si>
  <si>
    <t>Temas 14 y 15</t>
  </si>
  <si>
    <t>19  de marzo (12-14h)</t>
  </si>
  <si>
    <t>Temas 15 y 16</t>
  </si>
  <si>
    <t>Temas 17y 18</t>
  </si>
  <si>
    <t>Temas 18, 19 y 20</t>
  </si>
  <si>
    <t>Temas 20 y 21</t>
  </si>
  <si>
    <t>Temas 21 y 22</t>
  </si>
  <si>
    <t>Tema 22</t>
  </si>
  <si>
    <t>11 de mayo (12-14h)</t>
  </si>
  <si>
    <t>Examen global</t>
  </si>
  <si>
    <t>Asignatura:  Helechos y Plantas con Semillas</t>
  </si>
  <si>
    <t xml:space="preserve">Actividades no presenciales </t>
  </si>
  <si>
    <t>Presentación asignat.</t>
  </si>
  <si>
    <t>T1-2</t>
  </si>
  <si>
    <t>T2-3</t>
  </si>
  <si>
    <t xml:space="preserve">Autoeval.1(T1-3) </t>
  </si>
  <si>
    <t>T4</t>
  </si>
  <si>
    <t>Autoeval: martes 18</t>
  </si>
  <si>
    <t>T4-6</t>
  </si>
  <si>
    <t>T6-8 / Pr.1: pteridófitos</t>
  </si>
  <si>
    <t>T9-11 / Pr. 2: gimnospermas</t>
  </si>
  <si>
    <t xml:space="preserve">Autoeval.2(T4-9) </t>
  </si>
  <si>
    <t>T12-14 / Pr. 3: cuerpo veget. angiospermas</t>
  </si>
  <si>
    <t>Autoeval: martes 17</t>
  </si>
  <si>
    <t>T14-16 / Pr. 4: flores e inflor. angiospermas</t>
  </si>
  <si>
    <t>T16-18 / Pr. 5: flores e inflor. Angiosp.(cont.)</t>
  </si>
  <si>
    <t>T19-20</t>
  </si>
  <si>
    <t>Parcial 1 (T1-19)</t>
  </si>
  <si>
    <t>T20-21 / Pr. 6: frutos e infruct. Angiospermas</t>
  </si>
  <si>
    <t>Jueves 23 o Miércoles 22 si no hay práct. de Organografía</t>
  </si>
  <si>
    <t>T22-24 / Pr. 7: identificación plantas</t>
  </si>
  <si>
    <t>T24-25 / Pr. 8: campo</t>
  </si>
  <si>
    <t>Práctica de campo</t>
  </si>
  <si>
    <t>Entrega trabajo</t>
  </si>
  <si>
    <t>T25-26</t>
  </si>
  <si>
    <t>Plazo máximo miércoles 13</t>
  </si>
  <si>
    <t>Título: Grado en Biologia</t>
  </si>
  <si>
    <t>Asignatura:   Fisiología de las Funciones Vegetativas y Reproductoras</t>
  </si>
  <si>
    <t>Temas 1 y 2</t>
  </si>
  <si>
    <t>Temas 3 y 4/Practica 1</t>
  </si>
  <si>
    <t>Temas 5,6 y 7/Practica 2</t>
  </si>
  <si>
    <t>Temas 7, 8 y 9</t>
  </si>
  <si>
    <t>Temas 9 y 10, práctica 3</t>
  </si>
  <si>
    <t>Temas 11 y 12, práctica 4</t>
  </si>
  <si>
    <t>Temas 13 y 14 , práctica 5</t>
  </si>
  <si>
    <t>Temas 15 y 16 , práctica 6</t>
  </si>
  <si>
    <t>Temas 17 y 18</t>
  </si>
  <si>
    <t>Temas 19 y 20</t>
  </si>
  <si>
    <t>Entrega de actividad</t>
  </si>
  <si>
    <t>Temas 22, 23 y 24</t>
  </si>
  <si>
    <t xml:space="preserve">Temas 25 y 26. </t>
  </si>
  <si>
    <t xml:space="preserve">Tema 27 y 28. </t>
  </si>
  <si>
    <t>Tema 29</t>
  </si>
  <si>
    <t>Tema 19</t>
  </si>
  <si>
    <t>Asignatura:  Bioenergética y Metabolismo</t>
  </si>
  <si>
    <t>Equipo docente: Carlos Gutiérrez Merino (1)</t>
  </si>
  <si>
    <t>Introducción curso +Tema 1</t>
  </si>
  <si>
    <t>Temas 1-2 + Problemas del tema 1-sesión1 de los grupos 1 y 2</t>
  </si>
  <si>
    <t>Problemas (1h todos los alumnos- 2 grupos)</t>
  </si>
  <si>
    <t>Tema 2 +Problemas del tema 1-sesión 2 de los grupos 1 y 2</t>
  </si>
  <si>
    <t>Temas 3 y 4 +Problemas de los temas 2 y 3 del grupo 1</t>
  </si>
  <si>
    <t>Problemas (1h sólo la mitad de los alumnos)</t>
  </si>
  <si>
    <t>Tema 4 +Problemas de los temas 2 y 3 del grupo 2</t>
  </si>
  <si>
    <t>Problemas (1h sólo la mitad de los alumnos) + Práctica 1 de la mitad de los alumnos (grupos 1 a 3): 4 h/alumno</t>
  </si>
  <si>
    <t>Temas 5 y 6</t>
  </si>
  <si>
    <t>Práctica 1 de la mitad de los alumnos (grupos 4 a 6): 4 h/alumno</t>
  </si>
  <si>
    <t>Tema 6 +Problemas del tema 6 -grupo 1</t>
  </si>
  <si>
    <t>Problemas (1h sólo la mitad de los alumnos) +Práctica 2 de la mitad de los alumnos (grupos 1 a 3): 4 h/alumno</t>
  </si>
  <si>
    <t>Temas 7 y 8 +Problemas del tema 6 -grupo 2</t>
  </si>
  <si>
    <t>Problemas (1h sólo la mitad de los alumnos) +Práctica 2 de la mitad de los alumnos (grupos 4 a 6): 4 h/alumno</t>
  </si>
  <si>
    <t xml:space="preserve">Temas 8 y 9 +Problemas del tema 7 de los grupos 1 y 2 </t>
  </si>
  <si>
    <t>Problemas (1h todos los alumnos- 2 grupos) +Práctica 3 -todos los alumnos: 2h/alumno</t>
  </si>
  <si>
    <t xml:space="preserve"> </t>
  </si>
  <si>
    <t>Examen parcial: jueves 2 de abril</t>
  </si>
  <si>
    <t>Temas 9 y 10</t>
  </si>
  <si>
    <t>Temas 10 +Problemas del tema 9 -sesión 1 de los grupos 1 y 2</t>
  </si>
  <si>
    <t>Tema 11 +Problemas del tema 9 -sesión 2 del grupo 1</t>
  </si>
  <si>
    <t>Problemas (1h solo la mitad de los alumnos)</t>
  </si>
  <si>
    <t>Tema 12 +Problemas del tema 9 -sesión 2 del grupo 2</t>
  </si>
  <si>
    <t>Temas  13 y 14</t>
  </si>
  <si>
    <t>Preparación del seminario (3h/alumno)</t>
  </si>
  <si>
    <t>Entrega de tareas</t>
  </si>
  <si>
    <t>Tema 14 +Presentación en aula de los seminarios bibliográficos</t>
  </si>
  <si>
    <t>Preparación del seminario (1h/alumno)</t>
  </si>
  <si>
    <t>Examen final</t>
  </si>
  <si>
    <r>
      <t xml:space="preserve">(2) El número total de horas debe coincidir con lo indicado en el plan docente (ficha de la asignatura) </t>
    </r>
    <r>
      <rPr>
        <sz val="9"/>
        <color indexed="10"/>
        <rFont val="Arial"/>
        <family val="2"/>
      </rPr>
      <t>NOTA: Con este diseño de hoja excel las horas de problemas y las de prácticas de laboratorio/alumno se computarían doble, ya que en este caso ambas actividades se realizan por los diferentes alumnos en dos semanas consecutivas del curso (mitad de los alumnos una semana y la otra mitad la siguiente). Por tanto, para evitar discrepancias ficticias con las horas indicadas he modificado la fórmula de la suma de las celdas F42 e I42 para que el resultado sea el correcto.</t>
    </r>
  </si>
  <si>
    <t>Equipo docente: Ana Ortega Olivencia  (coordinadora), Francisco Javier Valtueña Sánchez</t>
  </si>
  <si>
    <t>Equipo docente: Ana Beatriz Rodríguez Moratinos (1), Mº Pilar Terrón, Elena Bote y Javier Espino Palma</t>
  </si>
  <si>
    <t>Título: Grado de Biología</t>
  </si>
  <si>
    <t>Asignatura: Evolución, diversidad y actividades microbianas</t>
  </si>
  <si>
    <t>Equipo docente: Antonia Ciudad Sánchez, Rosario Cueva Noval (coordinadora)</t>
  </si>
  <si>
    <t>1, 2</t>
  </si>
  <si>
    <t>21 h (GRUPOS 1, 2, 7, 8); 6 h RESTO</t>
  </si>
  <si>
    <t>2, 3, 4, 5</t>
  </si>
  <si>
    <t>22 h (GRUPOS 3, 4, 9, 10); 7 h RESTO</t>
  </si>
  <si>
    <t>5, 6, 7, 8</t>
  </si>
  <si>
    <t>22,5  h (GRUPOS 5, 6); 7,5 h RESTO</t>
  </si>
  <si>
    <t>10, 11, 12</t>
  </si>
  <si>
    <t>13, 14</t>
  </si>
  <si>
    <t>2 h (examen parcial; 23/3/20)</t>
  </si>
  <si>
    <t>18,, 19</t>
  </si>
  <si>
    <t>19, 20</t>
  </si>
  <si>
    <t>2 h  (examen final)</t>
  </si>
  <si>
    <t>X</t>
  </si>
  <si>
    <t>XX</t>
  </si>
  <si>
    <r>
      <t>Notas</t>
    </r>
    <r>
      <rPr>
        <sz val="9"/>
        <color indexed="8"/>
        <rFont val="Arial"/>
        <family val="2"/>
      </rPr>
      <t>: (1) Las actividades de evaluación deben consultarse en las agendas individuales de las asignaturas.</t>
    </r>
  </si>
  <si>
    <t>X en la columna de evaluación indica existencia de parcial, entrega de actividad o autoevaluación en el Campus Virtual</t>
  </si>
  <si>
    <t>rango/semana: 30-50 h</t>
  </si>
  <si>
    <r>
      <t xml:space="preserve">Solo 4 grupos, resto </t>
    </r>
    <r>
      <rPr>
        <b/>
        <sz val="8"/>
        <color indexed="17"/>
        <rFont val="Arial Narrow"/>
        <family val="2"/>
      </rPr>
      <t>39 h</t>
    </r>
    <r>
      <rPr>
        <sz val="8"/>
        <color indexed="17"/>
        <rFont val="Arial Narrow"/>
        <family val="2"/>
      </rPr>
      <t xml:space="preserve"> </t>
    </r>
  </si>
  <si>
    <r>
      <t xml:space="preserve">Solo 4 grupos, resto </t>
    </r>
    <r>
      <rPr>
        <b/>
        <sz val="8"/>
        <color indexed="17"/>
        <rFont val="Arial Narrow"/>
        <family val="2"/>
      </rPr>
      <t>38 h</t>
    </r>
    <r>
      <rPr>
        <sz val="8"/>
        <color indexed="17"/>
        <rFont val="Arial Narrow"/>
        <family val="2"/>
      </rPr>
      <t xml:space="preserve"> </t>
    </r>
  </si>
  <si>
    <r>
      <t xml:space="preserve">Solo 2 grupos, resto </t>
    </r>
    <r>
      <rPr>
        <b/>
        <sz val="8"/>
        <color indexed="17"/>
        <rFont val="Arial Narrow"/>
        <family val="2"/>
      </rPr>
      <t>38,8 h</t>
    </r>
  </si>
  <si>
    <r>
      <t xml:space="preserve">Solo 1/2 de los alumnos, resto </t>
    </r>
    <r>
      <rPr>
        <b/>
        <sz val="8"/>
        <color indexed="17"/>
        <rFont val="Arial Narrow"/>
        <family val="2"/>
      </rPr>
      <t>32,7 h</t>
    </r>
  </si>
  <si>
    <r>
      <t xml:space="preserve">Solo 1/2 de los alumnos, resto </t>
    </r>
    <r>
      <rPr>
        <b/>
        <sz val="8"/>
        <color indexed="17"/>
        <rFont val="Arial Narrow"/>
        <family val="2"/>
      </rPr>
      <t>46,6 h</t>
    </r>
  </si>
  <si>
    <r>
      <t xml:space="preserve">Solo 1/2 de los alumnos, resto </t>
    </r>
    <r>
      <rPr>
        <b/>
        <sz val="8"/>
        <color indexed="17"/>
        <rFont val="Arial Narrow"/>
        <family val="2"/>
      </rPr>
      <t>41,05 h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</si>
</sst>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/\ mm"/>
  </numFmts>
  <fonts count="62">
    <font>
      <sz val="8"/>
      <color indexed="8"/>
      <name val="Arial Narrow"/>
      <family val="0"/>
    </font>
    <font>
      <sz val="10"/>
      <name val="Arial"/>
      <family val="0"/>
    </font>
    <font>
      <sz val="13"/>
      <color indexed="8"/>
      <name val="Arial Narrow"/>
      <family val="2"/>
    </font>
    <font>
      <sz val="9"/>
      <color indexed="8"/>
      <name val="Arial Narrow"/>
      <family val="0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7"/>
      <color indexed="8"/>
      <name val="Arial Narrow"/>
      <family val="2"/>
    </font>
    <font>
      <b/>
      <sz val="8"/>
      <color indexed="8"/>
      <name val="Arial Narrow"/>
      <family val="0"/>
    </font>
    <font>
      <sz val="9"/>
      <color indexed="10"/>
      <name val="Arial Narrow"/>
      <family val="0"/>
    </font>
    <font>
      <sz val="8"/>
      <color indexed="10"/>
      <name val="Arial Narrow"/>
      <family val="2"/>
    </font>
    <font>
      <sz val="9"/>
      <color indexed="8"/>
      <name val="Calibri"/>
      <family val="2"/>
    </font>
    <font>
      <u val="single"/>
      <sz val="9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b/>
      <sz val="8"/>
      <color indexed="17"/>
      <name val="Arial Narrow"/>
      <family val="2"/>
    </font>
    <font>
      <b/>
      <sz val="10"/>
      <color indexed="10"/>
      <name val="Arial Narrow"/>
      <family val="2"/>
    </font>
    <font>
      <sz val="8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8"/>
      <color theme="1"/>
      <name val="Arial Narrow"/>
      <family val="2"/>
    </font>
    <font>
      <b/>
      <sz val="8"/>
      <color rgb="FF00B050"/>
      <name val="Arial Narrow"/>
      <family val="2"/>
    </font>
    <font>
      <b/>
      <sz val="10"/>
      <color rgb="FFFF0000"/>
      <name val="Arial Narrow"/>
      <family val="2"/>
    </font>
    <font>
      <sz val="8"/>
      <color rgb="FF00B05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thin">
        <color indexed="58"/>
      </bottom>
    </border>
    <border>
      <left>
        <color indexed="63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double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164" fontId="0" fillId="0" borderId="13" xfId="0" applyNumberFormat="1" applyFont="1" applyBorder="1" applyAlignment="1">
      <alignment horizontal="left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justify" vertical="center" wrapText="1"/>
    </xf>
    <xf numFmtId="0" fontId="9" fillId="0" borderId="0" xfId="0" applyFont="1" applyAlignment="1">
      <alignment/>
    </xf>
    <xf numFmtId="0" fontId="10" fillId="0" borderId="14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0" fontId="0" fillId="0" borderId="11" xfId="0" applyFont="1" applyBorder="1" applyAlignment="1">
      <alignment/>
    </xf>
    <xf numFmtId="0" fontId="3" fillId="34" borderId="14" xfId="0" applyFont="1" applyFill="1" applyBorder="1" applyAlignment="1">
      <alignment horizontal="justify" vertical="top" wrapText="1"/>
    </xf>
    <xf numFmtId="0" fontId="9" fillId="0" borderId="11" xfId="0" applyFont="1" applyBorder="1" applyAlignment="1">
      <alignment horizontal="center"/>
    </xf>
    <xf numFmtId="164" fontId="9" fillId="0" borderId="12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164" fontId="9" fillId="0" borderId="13" xfId="0" applyNumberFormat="1" applyFont="1" applyBorder="1" applyAlignment="1">
      <alignment horizontal="left"/>
    </xf>
    <xf numFmtId="0" fontId="3" fillId="0" borderId="14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9" fillId="0" borderId="10" xfId="0" applyFont="1" applyBorder="1" applyAlignment="1" applyProtection="1">
      <alignment vertical="top" wrapText="1"/>
      <protection locked="0"/>
    </xf>
    <xf numFmtId="0" fontId="13" fillId="0" borderId="10" xfId="0" applyFont="1" applyBorder="1" applyAlignment="1">
      <alignment horizontal="justify" vertical="top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right" vertical="center" wrapText="1"/>
    </xf>
    <xf numFmtId="0" fontId="0" fillId="0" borderId="13" xfId="0" applyFont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0" fillId="0" borderId="11" xfId="0" applyFont="1" applyBorder="1" applyAlignment="1" applyProtection="1">
      <alignment horizontal="right" vertical="center" wrapText="1"/>
      <protection locked="0"/>
    </xf>
    <xf numFmtId="0" fontId="0" fillId="0" borderId="16" xfId="52" applyFont="1" applyBorder="1" applyAlignment="1">
      <alignment horizontal="right" vertical="center" wrapText="1"/>
      <protection/>
    </xf>
    <xf numFmtId="0" fontId="0" fillId="0" borderId="16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left" vertical="center" wrapText="1"/>
    </xf>
    <xf numFmtId="0" fontId="9" fillId="0" borderId="16" xfId="0" applyFont="1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7" xfId="0" applyFont="1" applyBorder="1" applyAlignment="1" applyProtection="1">
      <alignment horizontal="right" vertical="center" wrapText="1"/>
      <protection locked="0"/>
    </xf>
    <xf numFmtId="0" fontId="11" fillId="0" borderId="14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2" xfId="0" applyFont="1" applyBorder="1" applyAlignment="1" applyProtection="1">
      <alignment horizontal="right" vertical="center" wrapText="1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left" vertical="center"/>
    </xf>
    <xf numFmtId="0" fontId="0" fillId="0" borderId="16" xfId="52" applyFont="1" applyBorder="1" applyAlignment="1">
      <alignment vertical="center" wrapText="1"/>
      <protection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11" fillId="0" borderId="16" xfId="0" applyFont="1" applyBorder="1" applyAlignment="1">
      <alignment/>
    </xf>
    <xf numFmtId="0" fontId="0" fillId="0" borderId="13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justify" vertical="center" wrapText="1"/>
    </xf>
    <xf numFmtId="0" fontId="0" fillId="0" borderId="11" xfId="0" applyFont="1" applyBorder="1" applyAlignment="1">
      <alignment vertical="center"/>
    </xf>
    <xf numFmtId="0" fontId="0" fillId="0" borderId="25" xfId="0" applyFont="1" applyBorder="1" applyAlignment="1" applyProtection="1">
      <alignment horizontal="right" vertical="center" wrapText="1"/>
      <protection locked="0"/>
    </xf>
    <xf numFmtId="0" fontId="0" fillId="34" borderId="14" xfId="0" applyFont="1" applyFill="1" applyBorder="1" applyAlignment="1">
      <alignment horizontal="justify" vertical="top" wrapText="1"/>
    </xf>
    <xf numFmtId="0" fontId="9" fillId="0" borderId="11" xfId="0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left" vertical="center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horizontal="justify" vertical="top" wrapText="1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25" xfId="0" applyFont="1" applyBorder="1" applyAlignment="1" applyProtection="1">
      <alignment vertical="center" wrapText="1"/>
      <protection locked="0"/>
    </xf>
    <xf numFmtId="0" fontId="16" fillId="0" borderId="0" xfId="0" applyFont="1" applyAlignment="1">
      <alignment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0" fillId="0" borderId="0" xfId="0" applyAlignment="1">
      <alignment/>
    </xf>
    <xf numFmtId="0" fontId="0" fillId="0" borderId="11" xfId="0" applyFont="1" applyBorder="1" applyAlignment="1">
      <alignment horizontal="right" vertical="center" wrapText="1"/>
    </xf>
    <xf numFmtId="164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14" xfId="0" applyFont="1" applyBorder="1" applyAlignment="1">
      <alignment horizontal="left" vertical="top" wrapText="1"/>
    </xf>
    <xf numFmtId="0" fontId="57" fillId="0" borderId="0" xfId="0" applyFont="1" applyAlignment="1">
      <alignment/>
    </xf>
    <xf numFmtId="0" fontId="0" fillId="0" borderId="26" xfId="0" applyFont="1" applyBorder="1" applyAlignment="1">
      <alignment horizontal="justify" vertical="top" wrapText="1"/>
    </xf>
    <xf numFmtId="0" fontId="58" fillId="0" borderId="26" xfId="0" applyFont="1" applyBorder="1" applyAlignment="1">
      <alignment horizontal="justify" vertical="top" wrapText="1"/>
    </xf>
    <xf numFmtId="0" fontId="3" fillId="0" borderId="14" xfId="0" applyFont="1" applyFill="1" applyBorder="1" applyAlignment="1">
      <alignment horizontal="justify" vertical="top" wrapText="1"/>
    </xf>
    <xf numFmtId="0" fontId="9" fillId="0" borderId="0" xfId="0" applyFont="1" applyAlignment="1">
      <alignment/>
    </xf>
    <xf numFmtId="0" fontId="17" fillId="0" borderId="14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164" fontId="9" fillId="0" borderId="12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164" fontId="9" fillId="0" borderId="13" xfId="0" applyNumberFormat="1" applyFont="1" applyBorder="1" applyAlignment="1">
      <alignment horizontal="left"/>
    </xf>
    <xf numFmtId="0" fontId="0" fillId="0" borderId="27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59" fillId="0" borderId="10" xfId="0" applyFont="1" applyBorder="1" applyAlignment="1">
      <alignment horizontal="justify" vertical="center" wrapText="1"/>
    </xf>
    <xf numFmtId="0" fontId="59" fillId="0" borderId="0" xfId="0" applyFont="1" applyAlignment="1">
      <alignment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justify" vertical="top" wrapText="1"/>
    </xf>
    <xf numFmtId="0" fontId="13" fillId="0" borderId="33" xfId="0" applyFont="1" applyBorder="1" applyAlignment="1">
      <alignment horizontal="justify" vertical="top" wrapText="1"/>
    </xf>
    <xf numFmtId="0" fontId="6" fillId="0" borderId="34" xfId="0" applyFont="1" applyBorder="1" applyAlignment="1">
      <alignment horizontal="justify" vertical="top" wrapText="1"/>
    </xf>
    <xf numFmtId="0" fontId="6" fillId="0" borderId="35" xfId="0" applyFont="1" applyBorder="1" applyAlignment="1">
      <alignment horizontal="justify" vertical="top" wrapText="1"/>
    </xf>
    <xf numFmtId="0" fontId="3" fillId="0" borderId="30" xfId="0" applyFont="1" applyBorder="1" applyAlignment="1">
      <alignment horizontal="center"/>
    </xf>
    <xf numFmtId="0" fontId="6" fillId="36" borderId="10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0225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428625</xdr:colOff>
      <xdr:row>11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71650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0225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428625</xdr:colOff>
      <xdr:row>11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71650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0225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161925</xdr:rowOff>
    </xdr:from>
    <xdr:to>
      <xdr:col>16</xdr:col>
      <xdr:colOff>428625</xdr:colOff>
      <xdr:row>11</xdr:row>
      <xdr:rowOff>447675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81175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10</xdr:row>
      <xdr:rowOff>180975</xdr:rowOff>
    </xdr:from>
    <xdr:to>
      <xdr:col>6</xdr:col>
      <xdr:colOff>247650</xdr:colOff>
      <xdr:row>11</xdr:row>
      <xdr:rowOff>542925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7905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6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790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10</xdr:row>
      <xdr:rowOff>180975</xdr:rowOff>
    </xdr:from>
    <xdr:to>
      <xdr:col>6</xdr:col>
      <xdr:colOff>247650</xdr:colOff>
      <xdr:row>11</xdr:row>
      <xdr:rowOff>542925</xdr:rowOff>
    </xdr:to>
    <xdr:pic>
      <xdr:nvPicPr>
        <xdr:cNvPr id="7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7905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8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0225"/>
          <a:ext cx="790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0225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428625</xdr:colOff>
      <xdr:row>11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71650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0225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161925</xdr:rowOff>
    </xdr:from>
    <xdr:to>
      <xdr:col>16</xdr:col>
      <xdr:colOff>428625</xdr:colOff>
      <xdr:row>11</xdr:row>
      <xdr:rowOff>447675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81175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0225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6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0225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7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0225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8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0225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9750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142875</xdr:rowOff>
    </xdr:from>
    <xdr:to>
      <xdr:col>16</xdr:col>
      <xdr:colOff>428625</xdr:colOff>
      <xdr:row>11</xdr:row>
      <xdr:rowOff>428625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71650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9750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428625</xdr:colOff>
      <xdr:row>11</xdr:row>
      <xdr:rowOff>438150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81175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9750"/>
          <a:ext cx="800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6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9750"/>
          <a:ext cx="800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7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9750"/>
          <a:ext cx="800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8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9750"/>
          <a:ext cx="800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9750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142875</xdr:rowOff>
    </xdr:from>
    <xdr:to>
      <xdr:col>16</xdr:col>
      <xdr:colOff>428625</xdr:colOff>
      <xdr:row>11</xdr:row>
      <xdr:rowOff>428625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71650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9750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428625</xdr:colOff>
      <xdr:row>11</xdr:row>
      <xdr:rowOff>438150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81175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9750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6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9750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7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9750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8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9750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9750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142875</xdr:rowOff>
    </xdr:from>
    <xdr:to>
      <xdr:col>16</xdr:col>
      <xdr:colOff>428625</xdr:colOff>
      <xdr:row>11</xdr:row>
      <xdr:rowOff>428625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71650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9750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428625</xdr:colOff>
      <xdr:row>11</xdr:row>
      <xdr:rowOff>438150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81175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9750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6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9750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7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9750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8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9750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1:R48"/>
  <sheetViews>
    <sheetView tabSelected="1" zoomScalePageLayoutView="0" workbookViewId="0" topLeftCell="D14">
      <selection activeCell="O49" sqref="O49"/>
    </sheetView>
  </sheetViews>
  <sheetFormatPr defaultColWidth="17.3984375" defaultRowHeight="12.75"/>
  <cols>
    <col min="1" max="3" width="17.3984375" style="0" customWidth="1"/>
    <col min="4" max="4" width="4.59765625" style="0" customWidth="1"/>
    <col min="5" max="5" width="8.3984375" style="0" customWidth="1"/>
    <col min="6" max="6" width="3.59765625" style="0" customWidth="1"/>
    <col min="7" max="7" width="8.3984375" style="0" customWidth="1"/>
    <col min="8" max="8" width="14.3984375" style="0" customWidth="1"/>
    <col min="9" max="9" width="10.796875" style="0" customWidth="1"/>
    <col min="10" max="10" width="11.59765625" style="0" customWidth="1"/>
    <col min="11" max="11" width="14.796875" style="0" customWidth="1"/>
    <col min="12" max="12" width="14" style="0" customWidth="1"/>
    <col min="13" max="13" width="13" style="0" customWidth="1"/>
    <col min="14" max="14" width="12.59765625" style="0" customWidth="1"/>
    <col min="15" max="17" width="17.3984375" style="0" customWidth="1"/>
    <col min="18" max="18" width="31" style="0" customWidth="1"/>
  </cols>
  <sheetData>
    <row r="11" spans="4:17" ht="56.25" customHeight="1">
      <c r="D11" s="105"/>
      <c r="E11" s="105"/>
      <c r="F11" s="105"/>
      <c r="G11" s="105"/>
      <c r="H11" s="106" t="s">
        <v>0</v>
      </c>
      <c r="I11" s="106"/>
      <c r="J11" s="106"/>
      <c r="K11" s="106"/>
      <c r="L11" s="106"/>
      <c r="M11" s="106"/>
      <c r="N11" s="106"/>
      <c r="O11" s="106"/>
      <c r="P11" s="107" t="s">
        <v>1</v>
      </c>
      <c r="Q11" s="107"/>
    </row>
    <row r="12" spans="4:17" ht="56.25" customHeight="1">
      <c r="D12" s="105"/>
      <c r="E12" s="105"/>
      <c r="F12" s="105"/>
      <c r="G12" s="105"/>
      <c r="H12" s="108" t="s">
        <v>2</v>
      </c>
      <c r="I12" s="108"/>
      <c r="J12" s="108"/>
      <c r="K12" s="108"/>
      <c r="L12" s="108"/>
      <c r="M12" s="108"/>
      <c r="N12" s="109" t="s">
        <v>43</v>
      </c>
      <c r="O12" s="109"/>
      <c r="P12" s="107"/>
      <c r="Q12" s="107"/>
    </row>
    <row r="20" spans="4:17" ht="13.5" customHeight="1">
      <c r="D20" s="110" t="s">
        <v>44</v>
      </c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</row>
    <row r="21" spans="4:17" ht="13.5" customHeight="1">
      <c r="D21" s="111" t="s">
        <v>45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  <row r="22" spans="4:17" ht="13.5" customHeight="1">
      <c r="D22" s="112" t="s">
        <v>46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4:17" ht="12.75">
      <c r="D23" s="113" t="s">
        <v>4</v>
      </c>
      <c r="E23" s="113"/>
      <c r="F23" s="113"/>
      <c r="G23" s="113"/>
      <c r="H23" s="1"/>
      <c r="I23" s="114"/>
      <c r="J23" s="114"/>
      <c r="K23" s="114"/>
      <c r="L23" s="114"/>
      <c r="M23" s="114"/>
      <c r="N23" s="114"/>
      <c r="O23" s="115" t="s">
        <v>5</v>
      </c>
      <c r="P23" s="115"/>
      <c r="Q23" s="1" t="s">
        <v>6</v>
      </c>
    </row>
    <row r="24" spans="4:17" ht="12.75" customHeight="1">
      <c r="D24" s="116" t="s">
        <v>7</v>
      </c>
      <c r="E24" s="116"/>
      <c r="F24" s="116"/>
      <c r="G24" s="116"/>
      <c r="H24" s="117" t="s">
        <v>8</v>
      </c>
      <c r="I24" s="117" t="s">
        <v>9</v>
      </c>
      <c r="J24" s="117"/>
      <c r="K24" s="117"/>
      <c r="L24" s="117" t="s">
        <v>10</v>
      </c>
      <c r="M24" s="117" t="s">
        <v>11</v>
      </c>
      <c r="N24" s="3" t="s">
        <v>12</v>
      </c>
      <c r="O24" s="3" t="s">
        <v>13</v>
      </c>
      <c r="P24" s="3" t="s">
        <v>14</v>
      </c>
      <c r="Q24" s="118" t="s">
        <v>15</v>
      </c>
    </row>
    <row r="25" spans="4:18" ht="38.25">
      <c r="D25" s="116"/>
      <c r="E25" s="116"/>
      <c r="F25" s="116"/>
      <c r="G25" s="116"/>
      <c r="H25" s="117"/>
      <c r="I25" s="2" t="s">
        <v>16</v>
      </c>
      <c r="J25" s="2" t="s">
        <v>17</v>
      </c>
      <c r="K25" s="2" t="s">
        <v>18</v>
      </c>
      <c r="L25" s="117"/>
      <c r="M25" s="117"/>
      <c r="N25" s="2"/>
      <c r="O25" s="2" t="s">
        <v>19</v>
      </c>
      <c r="P25" s="2"/>
      <c r="Q25" s="118"/>
      <c r="R25" s="137" t="s">
        <v>166</v>
      </c>
    </row>
    <row r="26" spans="4:18" ht="12.75">
      <c r="D26" s="4">
        <v>1</v>
      </c>
      <c r="E26" s="5">
        <v>43859</v>
      </c>
      <c r="F26" s="6" t="s">
        <v>20</v>
      </c>
      <c r="G26" s="7">
        <v>43863</v>
      </c>
      <c r="H26" s="8">
        <f>'Organogr. Microsc.'!H21+'Helechos y Pl. Semillas'!H21+'Fisiol. Func. Veg. Repr.'!H21+'Bioenergética y Metabolismo'!H21+'Evol.Div.Act.Microb.'!H21</f>
        <v>9</v>
      </c>
      <c r="I26" s="8">
        <f>'Organogr. Microsc.'!I21+'Helechos y Pl. Semillas'!I21+'Fisiol. Func. Veg. Repr.'!I21+'Bioenergética y Metabolismo'!I21+'Evol.Div.Act.Microb.'!I21</f>
        <v>0</v>
      </c>
      <c r="J26" s="8">
        <f>'Organogr. Microsc.'!J21+'Helechos y Pl. Semillas'!J21+'Fisiol. Func. Veg. Repr.'!J21+'Bioenergética y Metabolismo'!J21+'Evol.Div.Act.Microb.'!J21</f>
        <v>0</v>
      </c>
      <c r="K26" s="8">
        <f>'Organogr. Microsc.'!K21+'Helechos y Pl. Semillas'!K21+'Fisiol. Func. Veg. Repr.'!K21+'Bioenergética y Metabolismo'!K21+'Evol.Div.Act.Microb.'!K21</f>
        <v>0</v>
      </c>
      <c r="L26" s="8">
        <f>'Organogr. Microsc.'!L21+'Helechos y Pl. Semillas'!L21+'Fisiol. Func. Veg. Repr.'!L21+'Bioenergética y Metabolismo'!L21+'Evol.Div.Act.Microb.'!L21</f>
        <v>0</v>
      </c>
      <c r="M26" s="8">
        <f>'Organogr. Microsc.'!M21+'Helechos y Pl. Semillas'!M21+'Fisiol. Func. Veg. Repr.'!M21+'Bioenergética y Metabolismo'!M21+'Evol.Div.Act.Microb.'!M21</f>
        <v>10.2</v>
      </c>
      <c r="N26" s="8">
        <f aca="true" t="shared" si="0" ref="N26:N35">SUM(H26:M26)</f>
        <v>19.2</v>
      </c>
      <c r="O26" s="9"/>
      <c r="P26" s="9"/>
      <c r="Q26" s="9"/>
      <c r="R26" s="10" t="s">
        <v>21</v>
      </c>
    </row>
    <row r="27" spans="4:17" ht="25.5">
      <c r="D27" s="4">
        <v>2</v>
      </c>
      <c r="E27" s="5">
        <v>43864</v>
      </c>
      <c r="F27" s="6" t="s">
        <v>20</v>
      </c>
      <c r="G27" s="7">
        <v>43870</v>
      </c>
      <c r="H27" s="8">
        <f>'Organogr. Microsc.'!H22+'Helechos y Pl. Semillas'!H22+'Fisiol. Func. Veg. Repr.'!H22+'Bioenergética y Metabolismo'!H22+'Evol.Div.Act.Microb.'!H22</f>
        <v>14</v>
      </c>
      <c r="I27" s="8">
        <f>'Organogr. Microsc.'!I22+'Helechos y Pl. Semillas'!I22+'Fisiol. Func. Veg. Repr.'!I22+'Bioenergética y Metabolismo'!I22+'Evol.Div.Act.Microb.'!I22</f>
        <v>17</v>
      </c>
      <c r="J27" s="8">
        <f>'Organogr. Microsc.'!J22+'Helechos y Pl. Semillas'!J22+'Fisiol. Func. Veg. Repr.'!J22+'Bioenergética y Metabolismo'!J22+'Evol.Div.Act.Microb.'!J22</f>
        <v>0</v>
      </c>
      <c r="K27" s="8">
        <f>'Organogr. Microsc.'!K22+'Helechos y Pl. Semillas'!K22+'Fisiol. Func. Veg. Repr.'!K22+'Bioenergética y Metabolismo'!K22+'Evol.Div.Act.Microb.'!K22</f>
        <v>2</v>
      </c>
      <c r="L27" s="8">
        <f>'Organogr. Microsc.'!L22+'Helechos y Pl. Semillas'!L22+'Fisiol. Func. Veg. Repr.'!L22+'Bioenergética y Metabolismo'!L22+'Evol.Div.Act.Microb.'!L22</f>
        <v>1</v>
      </c>
      <c r="M27" s="8">
        <f>'Organogr. Microsc.'!M22+'Helechos y Pl. Semillas'!M22+'Fisiol. Func. Veg. Repr.'!M22+'Bioenergética y Metabolismo'!M22+'Evol.Div.Act.Microb.'!M22</f>
        <v>20</v>
      </c>
      <c r="N27" s="8">
        <f t="shared" si="0"/>
        <v>54</v>
      </c>
      <c r="O27" s="9"/>
      <c r="P27" s="9"/>
      <c r="Q27" s="138" t="s">
        <v>167</v>
      </c>
    </row>
    <row r="28" spans="4:17" ht="25.5">
      <c r="D28" s="4">
        <v>3</v>
      </c>
      <c r="E28" s="5">
        <v>43871</v>
      </c>
      <c r="F28" s="6" t="s">
        <v>20</v>
      </c>
      <c r="G28" s="7">
        <v>43877</v>
      </c>
      <c r="H28" s="8">
        <f>'Organogr. Microsc.'!H23+'Helechos y Pl. Semillas'!H23+'Fisiol. Func. Veg. Repr.'!H23+'Bioenergética y Metabolismo'!H23+'Evol.Div.Act.Microb.'!H23</f>
        <v>13</v>
      </c>
      <c r="I28" s="8">
        <f>'Organogr. Microsc.'!I23+'Helechos y Pl. Semillas'!I23+'Fisiol. Func. Veg. Repr.'!I23+'Bioenergética y Metabolismo'!I23+'Evol.Div.Act.Microb.'!I23</f>
        <v>17</v>
      </c>
      <c r="J28" s="8">
        <f>'Organogr. Microsc.'!J23+'Helechos y Pl. Semillas'!J23+'Fisiol. Func. Veg. Repr.'!J23+'Bioenergética y Metabolismo'!J23+'Evol.Div.Act.Microb.'!J23</f>
        <v>0</v>
      </c>
      <c r="K28" s="8">
        <f>'Organogr. Microsc.'!K23+'Helechos y Pl. Semillas'!K23+'Fisiol. Func. Veg. Repr.'!K23+'Bioenergética y Metabolismo'!K23+'Evol.Div.Act.Microb.'!K23</f>
        <v>2</v>
      </c>
      <c r="L28" s="8">
        <f>'Organogr. Microsc.'!L23+'Helechos y Pl. Semillas'!L23+'Fisiol. Func. Veg. Repr.'!L23+'Bioenergética y Metabolismo'!L23+'Evol.Div.Act.Microb.'!L23</f>
        <v>0</v>
      </c>
      <c r="M28" s="8">
        <f>'Organogr. Microsc.'!M23+'Helechos y Pl. Semillas'!M23+'Fisiol. Func. Veg. Repr.'!M23+'Bioenergética y Metabolismo'!M23+'Evol.Div.Act.Microb.'!M23</f>
        <v>21</v>
      </c>
      <c r="N28" s="8">
        <f t="shared" si="0"/>
        <v>53</v>
      </c>
      <c r="O28" s="9"/>
      <c r="P28" s="9"/>
      <c r="Q28" s="138" t="s">
        <v>168</v>
      </c>
    </row>
    <row r="29" spans="4:17" ht="25.5">
      <c r="D29" s="4">
        <v>4</v>
      </c>
      <c r="E29" s="5">
        <v>43878</v>
      </c>
      <c r="F29" s="6" t="s">
        <v>20</v>
      </c>
      <c r="G29" s="7">
        <v>43884</v>
      </c>
      <c r="H29" s="8">
        <f>'Organogr. Microsc.'!H24+'Helechos y Pl. Semillas'!H24+'Fisiol. Func. Veg. Repr.'!H24+'Bioenergética y Metabolismo'!H24+'Evol.Div.Act.Microb.'!H24</f>
        <v>15</v>
      </c>
      <c r="I29" s="8">
        <f>'Organogr. Microsc.'!I24+'Helechos y Pl. Semillas'!I24+'Fisiol. Func. Veg. Repr.'!I24+'Bioenergética y Metabolismo'!I24+'Evol.Div.Act.Microb.'!I24</f>
        <v>15</v>
      </c>
      <c r="J29" s="8">
        <f>'Organogr. Microsc.'!J24+'Helechos y Pl. Semillas'!J24+'Fisiol. Func. Veg. Repr.'!J24+'Bioenergética y Metabolismo'!J24+'Evol.Div.Act.Microb.'!J24</f>
        <v>0</v>
      </c>
      <c r="K29" s="8">
        <f>'Organogr. Microsc.'!K24+'Helechos y Pl. Semillas'!K24+'Fisiol. Func. Veg. Repr.'!K24+'Bioenergética y Metabolismo'!K24+'Evol.Div.Act.Microb.'!K24</f>
        <v>1</v>
      </c>
      <c r="L29" s="8">
        <f>'Organogr. Microsc.'!L24+'Helechos y Pl. Semillas'!L24+'Fisiol. Func. Veg. Repr.'!L24+'Bioenergética y Metabolismo'!L24+'Evol.Div.Act.Microb.'!L24</f>
        <v>1</v>
      </c>
      <c r="M29" s="8">
        <f>'Organogr. Microsc.'!M24+'Helechos y Pl. Semillas'!M24+'Fisiol. Func. Veg. Repr.'!M24+'Bioenergética y Metabolismo'!M24+'Evol.Div.Act.Microb.'!M24</f>
        <v>21.8</v>
      </c>
      <c r="N29" s="8">
        <f t="shared" si="0"/>
        <v>53.8</v>
      </c>
      <c r="O29" s="103" t="s">
        <v>162</v>
      </c>
      <c r="P29" s="9"/>
      <c r="Q29" s="138" t="s">
        <v>169</v>
      </c>
    </row>
    <row r="30" spans="4:18" ht="38.25">
      <c r="D30" s="4">
        <v>5</v>
      </c>
      <c r="E30" s="5">
        <v>43885</v>
      </c>
      <c r="F30" s="6" t="s">
        <v>20</v>
      </c>
      <c r="G30" s="7">
        <v>43891</v>
      </c>
      <c r="H30" s="8">
        <f>'Organogr. Microsc.'!H25+'Helechos y Pl. Semillas'!H25+'Fisiol. Func. Veg. Repr.'!H25+'Bioenergética y Metabolismo'!H25+'Evol.Div.Act.Microb.'!H25</f>
        <v>11</v>
      </c>
      <c r="I30" s="8">
        <f>'Organogr. Microsc.'!I25+'Helechos y Pl. Semillas'!I25+'Fisiol. Func. Veg. Repr.'!I25+'Bioenergética y Metabolismo'!I25+'Evol.Div.Act.Microb.'!I25</f>
        <v>9</v>
      </c>
      <c r="J30" s="8">
        <f>'Organogr. Microsc.'!J25+'Helechos y Pl. Semillas'!J25+'Fisiol. Func. Veg. Repr.'!J25+'Bioenergética y Metabolismo'!J25+'Evol.Div.Act.Microb.'!J25</f>
        <v>0</v>
      </c>
      <c r="K30" s="8">
        <f>'Organogr. Microsc.'!K25+'Helechos y Pl. Semillas'!K25+'Fisiol. Func. Veg. Repr.'!K25+'Bioenergética y Metabolismo'!K25+'Evol.Div.Act.Microb.'!K25</f>
        <v>1</v>
      </c>
      <c r="L30" s="8">
        <f>'Organogr. Microsc.'!L25+'Helechos y Pl. Semillas'!L25+'Fisiol. Func. Veg. Repr.'!L25+'Bioenergética y Metabolismo'!L25+'Evol.Div.Act.Microb.'!L25</f>
        <v>0</v>
      </c>
      <c r="M30" s="8">
        <f>'Organogr. Microsc.'!M25+'Helechos y Pl. Semillas'!M25+'Fisiol. Func. Veg. Repr.'!M25+'Bioenergética y Metabolismo'!M25+'Evol.Div.Act.Microb.'!M25</f>
        <v>23.7</v>
      </c>
      <c r="N30" s="8">
        <f t="shared" si="0"/>
        <v>44.7</v>
      </c>
      <c r="O30" s="9"/>
      <c r="P30" s="9"/>
      <c r="Q30" s="138" t="s">
        <v>170</v>
      </c>
      <c r="R30" s="11" t="s">
        <v>22</v>
      </c>
    </row>
    <row r="31" spans="4:17" ht="38.25">
      <c r="D31" s="4">
        <v>6</v>
      </c>
      <c r="E31" s="5">
        <v>43892</v>
      </c>
      <c r="F31" s="6" t="s">
        <v>20</v>
      </c>
      <c r="G31" s="7">
        <v>43898</v>
      </c>
      <c r="H31" s="8">
        <f>'Organogr. Microsc.'!H26+'Helechos y Pl. Semillas'!H26+'Fisiol. Func. Veg. Repr.'!H26+'Bioenergética y Metabolismo'!H26+'Evol.Div.Act.Microb.'!H26</f>
        <v>17</v>
      </c>
      <c r="I31" s="8">
        <f>'Organogr. Microsc.'!I26+'Helechos y Pl. Semillas'!I26+'Fisiol. Func. Veg. Repr.'!I26+'Bioenergética y Metabolismo'!I26+'Evol.Div.Act.Microb.'!I26</f>
        <v>12</v>
      </c>
      <c r="J31" s="8">
        <f>'Organogr. Microsc.'!J26+'Helechos y Pl. Semillas'!J26+'Fisiol. Func. Veg. Repr.'!J26+'Bioenergética y Metabolismo'!J26+'Evol.Div.Act.Microb.'!J26</f>
        <v>0</v>
      </c>
      <c r="K31" s="8">
        <f>'Organogr. Microsc.'!K26+'Helechos y Pl. Semillas'!K26+'Fisiol. Func. Veg. Repr.'!K26+'Bioenergética y Metabolismo'!K26+'Evol.Div.Act.Microb.'!K26</f>
        <v>0</v>
      </c>
      <c r="L31" s="8">
        <f>'Organogr. Microsc.'!L26+'Helechos y Pl. Semillas'!L26+'Fisiol. Func. Veg. Repr.'!L26+'Bioenergética y Metabolismo'!L26+'Evol.Div.Act.Microb.'!L26</f>
        <v>1</v>
      </c>
      <c r="M31" s="8">
        <f>'Organogr. Microsc.'!M26+'Helechos y Pl. Semillas'!M26+'Fisiol. Func. Veg. Repr.'!M26+'Bioenergética y Metabolismo'!M26+'Evol.Div.Act.Microb.'!M26</f>
        <v>28.6</v>
      </c>
      <c r="N31" s="8">
        <f t="shared" si="0"/>
        <v>58.6</v>
      </c>
      <c r="O31" s="9"/>
      <c r="P31" s="9"/>
      <c r="Q31" s="138" t="s">
        <v>171</v>
      </c>
    </row>
    <row r="32" spans="4:17" ht="38.25">
      <c r="D32" s="4">
        <v>7</v>
      </c>
      <c r="E32" s="5">
        <v>43899</v>
      </c>
      <c r="F32" s="6" t="s">
        <v>20</v>
      </c>
      <c r="G32" s="7">
        <v>43905</v>
      </c>
      <c r="H32" s="8">
        <f>'Organogr. Microsc.'!H27+'Helechos y Pl. Semillas'!H27+'Fisiol. Func. Veg. Repr.'!H27+'Bioenergética y Metabolismo'!H27+'Evol.Div.Act.Microb.'!H27</f>
        <v>15</v>
      </c>
      <c r="I32" s="8">
        <f>'Organogr. Microsc.'!I27+'Helechos y Pl. Semillas'!I27+'Fisiol. Func. Veg. Repr.'!I27+'Bioenergética y Metabolismo'!I27+'Evol.Div.Act.Microb.'!I27</f>
        <v>6</v>
      </c>
      <c r="J32" s="8">
        <f>'Organogr. Microsc.'!J27+'Helechos y Pl. Semillas'!J27+'Fisiol. Func. Veg. Repr.'!J27+'Bioenergética y Metabolismo'!J27+'Evol.Div.Act.Microb.'!J27</f>
        <v>2</v>
      </c>
      <c r="K32" s="8">
        <f>'Organogr. Microsc.'!K27+'Helechos y Pl. Semillas'!K27+'Fisiol. Func. Veg. Repr.'!K27+'Bioenergética y Metabolismo'!K27+'Evol.Div.Act.Microb.'!K27</f>
        <v>1</v>
      </c>
      <c r="L32" s="8">
        <f>'Organogr. Microsc.'!L27+'Helechos y Pl. Semillas'!L27+'Fisiol. Func. Veg. Repr.'!L27+'Bioenergética y Metabolismo'!L27+'Evol.Div.Act.Microb.'!L27</f>
        <v>0</v>
      </c>
      <c r="M32" s="8">
        <f>'Organogr. Microsc.'!M27+'Helechos y Pl. Semillas'!M27+'Fisiol. Func. Veg. Repr.'!M27+'Bioenergética y Metabolismo'!M27+'Evol.Div.Act.Microb.'!M27</f>
        <v>28.65</v>
      </c>
      <c r="N32" s="8">
        <f t="shared" si="0"/>
        <v>52.65</v>
      </c>
      <c r="O32" s="9"/>
      <c r="P32" s="9"/>
      <c r="Q32" s="138" t="s">
        <v>172</v>
      </c>
    </row>
    <row r="33" spans="4:17" ht="38.25">
      <c r="D33" s="4">
        <v>8</v>
      </c>
      <c r="E33" s="5">
        <v>43906</v>
      </c>
      <c r="F33" s="6" t="s">
        <v>20</v>
      </c>
      <c r="G33" s="7">
        <v>43912</v>
      </c>
      <c r="H33" s="8">
        <f>'Organogr. Microsc.'!H28+'Helechos y Pl. Semillas'!H28+'Fisiol. Func. Veg. Repr.'!H28+'Bioenergética y Metabolismo'!H28+'Evol.Div.Act.Microb.'!H28</f>
        <v>16</v>
      </c>
      <c r="I33" s="8">
        <f>'Organogr. Microsc.'!I28+'Helechos y Pl. Semillas'!I28+'Fisiol. Func. Veg. Repr.'!I28+'Bioenergética y Metabolismo'!I28+'Evol.Div.Act.Microb.'!I28</f>
        <v>11</v>
      </c>
      <c r="J33" s="8">
        <f>'Organogr. Microsc.'!J28+'Helechos y Pl. Semillas'!J28+'Fisiol. Func. Veg. Repr.'!J28+'Bioenergética y Metabolismo'!J28+'Evol.Div.Act.Microb.'!J28</f>
        <v>0</v>
      </c>
      <c r="K33" s="8">
        <f>'Organogr. Microsc.'!K28+'Helechos y Pl. Semillas'!K28+'Fisiol. Func. Veg. Repr.'!K28+'Bioenergética y Metabolismo'!K28+'Evol.Div.Act.Microb.'!K28</f>
        <v>1</v>
      </c>
      <c r="L33" s="8">
        <f>'Organogr. Microsc.'!L28+'Helechos y Pl. Semillas'!L28+'Fisiol. Func. Veg. Repr.'!L28+'Bioenergética y Metabolismo'!L28+'Evol.Div.Act.Microb.'!L28</f>
        <v>0</v>
      </c>
      <c r="M33" s="8">
        <f>'Organogr. Microsc.'!M28+'Helechos y Pl. Semillas'!M28+'Fisiol. Func. Veg. Repr.'!M28+'Bioenergética y Metabolismo'!M28+'Evol.Div.Act.Microb.'!M28</f>
        <v>25.05</v>
      </c>
      <c r="N33" s="8">
        <f t="shared" si="0"/>
        <v>53.05</v>
      </c>
      <c r="O33" s="103" t="s">
        <v>163</v>
      </c>
      <c r="P33" s="9"/>
      <c r="Q33" s="138" t="s">
        <v>172</v>
      </c>
    </row>
    <row r="34" spans="4:18" ht="12.75">
      <c r="D34" s="4">
        <v>9</v>
      </c>
      <c r="E34" s="5">
        <v>43913</v>
      </c>
      <c r="F34" s="6" t="s">
        <v>20</v>
      </c>
      <c r="G34" s="7">
        <v>43919</v>
      </c>
      <c r="H34" s="8">
        <f>'Organogr. Microsc.'!H29+'Helechos y Pl. Semillas'!H29+'Fisiol. Func. Veg. Repr.'!H29+'Bioenergética y Metabolismo'!H29+'Evol.Div.Act.Microb.'!H29</f>
        <v>16</v>
      </c>
      <c r="I34" s="8">
        <f>'Organogr. Microsc.'!I29+'Helechos y Pl. Semillas'!I29+'Fisiol. Func. Veg. Repr.'!I29+'Bioenergética y Metabolismo'!I29+'Evol.Div.Act.Microb.'!I29</f>
        <v>6</v>
      </c>
      <c r="J34" s="8">
        <f>'Organogr. Microsc.'!J29+'Helechos y Pl. Semillas'!J29+'Fisiol. Func. Veg. Repr.'!J29+'Bioenergética y Metabolismo'!J29+'Evol.Div.Act.Microb.'!J29</f>
        <v>0</v>
      </c>
      <c r="K34" s="8">
        <f>'Organogr. Microsc.'!K29+'Helechos y Pl. Semillas'!K29+'Fisiol. Func. Veg. Repr.'!K29+'Bioenergética y Metabolismo'!K29+'Evol.Div.Act.Microb.'!K29</f>
        <v>2</v>
      </c>
      <c r="L34" s="8">
        <f>'Organogr. Microsc.'!L29+'Helechos y Pl. Semillas'!L29+'Fisiol. Func. Veg. Repr.'!L29+'Bioenergética y Metabolismo'!L29+'Evol.Div.Act.Microb.'!L29</f>
        <v>1</v>
      </c>
      <c r="M34" s="8">
        <f>'Organogr. Microsc.'!M29+'Helechos y Pl. Semillas'!M29+'Fisiol. Func. Veg. Repr.'!M29+'Bioenergética y Metabolismo'!M29+'Evol.Div.Act.Microb.'!M29</f>
        <v>24.95</v>
      </c>
      <c r="N34" s="8">
        <f t="shared" si="0"/>
        <v>49.95</v>
      </c>
      <c r="O34" s="103" t="s">
        <v>162</v>
      </c>
      <c r="P34" s="9"/>
      <c r="Q34" s="9"/>
      <c r="R34" s="136"/>
    </row>
    <row r="35" spans="4:18" ht="12.75">
      <c r="D35" s="4">
        <v>10</v>
      </c>
      <c r="E35" s="5">
        <v>43920</v>
      </c>
      <c r="F35" s="6" t="s">
        <v>20</v>
      </c>
      <c r="G35" s="7">
        <v>43926</v>
      </c>
      <c r="H35" s="8">
        <f>'Organogr. Microsc.'!H30+'Helechos y Pl. Semillas'!H30+'Fisiol. Func. Veg. Repr.'!H30+'Bioenergética y Metabolismo'!H30+'Evol.Div.Act.Microb.'!H30</f>
        <v>15</v>
      </c>
      <c r="I35" s="8">
        <f>'Organogr. Microsc.'!I30+'Helechos y Pl. Semillas'!I30+'Fisiol. Func. Veg. Repr.'!I30+'Bioenergética y Metabolismo'!I30+'Evol.Div.Act.Microb.'!I30</f>
        <v>4</v>
      </c>
      <c r="J35" s="8">
        <f>'Organogr. Microsc.'!J30+'Helechos y Pl. Semillas'!J30+'Fisiol. Func. Veg. Repr.'!J30+'Bioenergética y Metabolismo'!J30+'Evol.Div.Act.Microb.'!J30</f>
        <v>0</v>
      </c>
      <c r="K35" s="8">
        <f>'Organogr. Microsc.'!K30+'Helechos y Pl. Semillas'!K30+'Fisiol. Func. Veg. Repr.'!K30+'Bioenergética y Metabolismo'!K30+'Evol.Div.Act.Microb.'!K30</f>
        <v>2</v>
      </c>
      <c r="L35" s="8">
        <f>'Organogr. Microsc.'!L30+'Helechos y Pl. Semillas'!L30+'Fisiol. Func. Veg. Repr.'!L30+'Bioenergética y Metabolismo'!L30+'Evol.Div.Act.Microb.'!L30</f>
        <v>0.5</v>
      </c>
      <c r="M35" s="8">
        <f>'Organogr. Microsc.'!M30+'Helechos y Pl. Semillas'!M30+'Fisiol. Func. Veg. Repr.'!M30+'Bioenergética y Metabolismo'!M30+'Evol.Div.Act.Microb.'!M30</f>
        <v>28.5</v>
      </c>
      <c r="N35" s="8">
        <f t="shared" si="0"/>
        <v>50</v>
      </c>
      <c r="O35" s="103" t="s">
        <v>162</v>
      </c>
      <c r="P35" s="9"/>
      <c r="Q35" s="9"/>
      <c r="R35" s="136"/>
    </row>
    <row r="36" spans="4:17" ht="12.75" customHeight="1">
      <c r="D36" s="4" t="s">
        <v>23</v>
      </c>
      <c r="E36" s="5">
        <v>43927</v>
      </c>
      <c r="F36" s="6" t="s">
        <v>20</v>
      </c>
      <c r="G36" s="7">
        <v>43933</v>
      </c>
      <c r="H36" s="119" t="s">
        <v>24</v>
      </c>
      <c r="I36" s="119"/>
      <c r="J36" s="119"/>
      <c r="K36" s="119"/>
      <c r="L36" s="119"/>
      <c r="M36" s="119"/>
      <c r="N36" s="119"/>
      <c r="O36" s="9"/>
      <c r="P36" s="9"/>
      <c r="Q36" s="9"/>
    </row>
    <row r="37" spans="4:18" ht="13.5">
      <c r="D37" s="4">
        <v>11</v>
      </c>
      <c r="E37" s="5">
        <v>43934</v>
      </c>
      <c r="F37" s="6" t="s">
        <v>20</v>
      </c>
      <c r="G37" s="7">
        <v>43940</v>
      </c>
      <c r="H37" s="8">
        <f>'Organogr. Microsc.'!H32+'Helechos y Pl. Semillas'!H32+'Fisiol. Func. Veg. Repr.'!H32+'Bioenergética y Metabolismo'!H32+'Evol.Div.Act.Microb.'!H32</f>
        <v>10</v>
      </c>
      <c r="I37" s="8">
        <f>'Organogr. Microsc.'!I32+'Helechos y Pl. Semillas'!I32+'Fisiol. Func. Veg. Repr.'!I32+'Bioenergética y Metabolismo'!I32+'Evol.Div.Act.Microb.'!I32</f>
        <v>0</v>
      </c>
      <c r="J37" s="8">
        <f>'Organogr. Microsc.'!J32+'Helechos y Pl. Semillas'!J32+'Fisiol. Func. Veg. Repr.'!J32+'Bioenergética y Metabolismo'!J32+'Evol.Div.Act.Microb.'!J32</f>
        <v>0</v>
      </c>
      <c r="K37" s="8">
        <f>'Organogr. Microsc.'!K32+'Helechos y Pl. Semillas'!K32+'Fisiol. Func. Veg. Repr.'!K32+'Bioenergética y Metabolismo'!K32+'Evol.Div.Act.Microb.'!K32</f>
        <v>2</v>
      </c>
      <c r="L37" s="8">
        <f>'Organogr. Microsc.'!L32+'Helechos y Pl. Semillas'!L32+'Fisiol. Func. Veg. Repr.'!L32+'Bioenergética y Metabolismo'!L32+'Evol.Div.Act.Microb.'!L32</f>
        <v>1.5</v>
      </c>
      <c r="M37" s="8">
        <f>'Organogr. Microsc.'!M32+'Helechos y Pl. Semillas'!M32+'Fisiol. Func. Veg. Repr.'!M32+'Bioenergética y Metabolismo'!M32+'Evol.Div.Act.Microb.'!M32</f>
        <v>36.5</v>
      </c>
      <c r="N37" s="8">
        <f aca="true" t="shared" si="1" ref="N37:N43">SUM(H37:M37)</f>
        <v>50</v>
      </c>
      <c r="O37" s="9"/>
      <c r="P37" s="9"/>
      <c r="Q37" s="9"/>
      <c r="R37" s="13" t="s">
        <v>25</v>
      </c>
    </row>
    <row r="38" spans="4:17" ht="12.75">
      <c r="D38" s="4">
        <v>12</v>
      </c>
      <c r="E38" s="5">
        <v>43941</v>
      </c>
      <c r="F38" s="6" t="s">
        <v>20</v>
      </c>
      <c r="G38" s="7">
        <v>43947</v>
      </c>
      <c r="H38" s="8">
        <f>'Organogr. Microsc.'!H33+'Helechos y Pl. Semillas'!H33+'Fisiol. Func. Veg. Repr.'!H33+'Bioenergética y Metabolismo'!H33+'Evol.Div.Act.Microb.'!H33</f>
        <v>14</v>
      </c>
      <c r="I38" s="8">
        <f>'Organogr. Microsc.'!I33+'Helechos y Pl. Semillas'!I33+'Fisiol. Func. Veg. Repr.'!I33+'Bioenergética y Metabolismo'!I33+'Evol.Div.Act.Microb.'!I33</f>
        <v>4</v>
      </c>
      <c r="J38" s="8">
        <f>'Organogr. Microsc.'!J33+'Helechos y Pl. Semillas'!J33+'Fisiol. Func. Veg. Repr.'!J33+'Bioenergética y Metabolismo'!J33+'Evol.Div.Act.Microb.'!J33</f>
        <v>0</v>
      </c>
      <c r="K38" s="8">
        <f>'Organogr. Microsc.'!K33+'Helechos y Pl. Semillas'!K33+'Fisiol. Func. Veg. Repr.'!K33+'Bioenergética y Metabolismo'!K33+'Evol.Div.Act.Microb.'!K33</f>
        <v>1</v>
      </c>
      <c r="L38" s="8">
        <f>'Organogr. Microsc.'!L33+'Helechos y Pl. Semillas'!L33+'Fisiol. Func. Veg. Repr.'!L33+'Bioenergética y Metabolismo'!L33+'Evol.Div.Act.Microb.'!L33</f>
        <v>0</v>
      </c>
      <c r="M38" s="8">
        <f>'Organogr. Microsc.'!M33+'Helechos y Pl. Semillas'!M33+'Fisiol. Func. Veg. Repr.'!M33+'Bioenergética y Metabolismo'!M33+'Evol.Div.Act.Microb.'!M33</f>
        <v>30.6</v>
      </c>
      <c r="N38" s="8">
        <f t="shared" si="1"/>
        <v>49.6</v>
      </c>
      <c r="O38" s="103" t="s">
        <v>163</v>
      </c>
      <c r="P38" s="9"/>
      <c r="Q38" s="9"/>
    </row>
    <row r="39" spans="4:18" ht="13.5">
      <c r="D39" s="4">
        <v>13</v>
      </c>
      <c r="E39" s="5">
        <v>43948</v>
      </c>
      <c r="F39" s="6" t="s">
        <v>20</v>
      </c>
      <c r="G39" s="7">
        <v>43954</v>
      </c>
      <c r="H39" s="8">
        <f>'Organogr. Microsc.'!H34+'Helechos y Pl. Semillas'!H34+'Fisiol. Func. Veg. Repr.'!H34+'Bioenergética y Metabolismo'!H34+'Evol.Div.Act.Microb.'!H34</f>
        <v>13</v>
      </c>
      <c r="I39" s="8">
        <f>'Organogr. Microsc.'!I34+'Helechos y Pl. Semillas'!I34+'Fisiol. Func. Veg. Repr.'!I34+'Bioenergética y Metabolismo'!I34+'Evol.Div.Act.Microb.'!I34</f>
        <v>3.5</v>
      </c>
      <c r="J39" s="8">
        <f>'Organogr. Microsc.'!J34+'Helechos y Pl. Semillas'!J34+'Fisiol. Func. Veg. Repr.'!J34+'Bioenergética y Metabolismo'!J34+'Evol.Div.Act.Microb.'!J34</f>
        <v>0</v>
      </c>
      <c r="K39" s="8">
        <f>'Organogr. Microsc.'!K34+'Helechos y Pl. Semillas'!K34+'Fisiol. Func. Veg. Repr.'!K34+'Bioenergética y Metabolismo'!K34+'Evol.Div.Act.Microb.'!K34</f>
        <v>1</v>
      </c>
      <c r="L39" s="8">
        <f>'Organogr. Microsc.'!L34+'Helechos y Pl. Semillas'!L34+'Fisiol. Func. Veg. Repr.'!L34+'Bioenergética y Metabolismo'!L34+'Evol.Div.Act.Microb.'!L34</f>
        <v>0.5</v>
      </c>
      <c r="M39" s="8">
        <f>'Organogr. Microsc.'!M34+'Helechos y Pl. Semillas'!M34+'Fisiol. Func. Veg. Repr.'!M34+'Bioenergética y Metabolismo'!M34+'Evol.Div.Act.Microb.'!M34</f>
        <v>27.7</v>
      </c>
      <c r="N39" s="8">
        <f t="shared" si="1"/>
        <v>45.7</v>
      </c>
      <c r="O39" s="9"/>
      <c r="P39" s="9"/>
      <c r="Q39" s="9"/>
      <c r="R39" s="14" t="s">
        <v>26</v>
      </c>
    </row>
    <row r="40" spans="4:18" ht="12.75">
      <c r="D40" s="4">
        <v>14</v>
      </c>
      <c r="E40" s="5">
        <v>43955</v>
      </c>
      <c r="F40" s="6" t="s">
        <v>20</v>
      </c>
      <c r="G40" s="7">
        <v>43961</v>
      </c>
      <c r="H40" s="8">
        <f>'Organogr. Microsc.'!H35+'Helechos y Pl. Semillas'!H35+'Fisiol. Func. Veg. Repr.'!H35+'Bioenergética y Metabolismo'!H35+'Evol.Div.Act.Microb.'!H35</f>
        <v>15</v>
      </c>
      <c r="I40" s="8">
        <f>'Organogr. Microsc.'!I35+'Helechos y Pl. Semillas'!I35+'Fisiol. Func. Veg. Repr.'!I35+'Bioenergética y Metabolismo'!I35+'Evol.Div.Act.Microb.'!I35</f>
        <v>2</v>
      </c>
      <c r="J40" s="8">
        <f>'Organogr. Microsc.'!J35+'Helechos y Pl. Semillas'!J35+'Fisiol. Func. Veg. Repr.'!J35+'Bioenergética y Metabolismo'!J35+'Evol.Div.Act.Microb.'!J35</f>
        <v>0</v>
      </c>
      <c r="K40" s="8">
        <f>'Organogr. Microsc.'!K35+'Helechos y Pl. Semillas'!K35+'Fisiol. Func. Veg. Repr.'!K35+'Bioenergética y Metabolismo'!K35+'Evol.Div.Act.Microb.'!K35</f>
        <v>0</v>
      </c>
      <c r="L40" s="8">
        <f>'Organogr. Microsc.'!L35+'Helechos y Pl. Semillas'!L35+'Fisiol. Func. Veg. Repr.'!L35+'Bioenergética y Metabolismo'!L35+'Evol.Div.Act.Microb.'!L35</f>
        <v>0.5</v>
      </c>
      <c r="M40" s="8">
        <f>'Organogr. Microsc.'!M35+'Helechos y Pl. Semillas'!M35+'Fisiol. Func. Veg. Repr.'!M35+'Bioenergética y Metabolismo'!M35+'Evol.Div.Act.Microb.'!M35</f>
        <v>30.1</v>
      </c>
      <c r="N40" s="8">
        <f t="shared" si="1"/>
        <v>47.6</v>
      </c>
      <c r="O40" s="9"/>
      <c r="P40" s="9"/>
      <c r="Q40" s="9"/>
      <c r="R40" s="15"/>
    </row>
    <row r="41" spans="4:18" ht="12.75">
      <c r="D41" s="4">
        <v>15</v>
      </c>
      <c r="E41" s="5">
        <v>43962</v>
      </c>
      <c r="F41" s="6" t="s">
        <v>20</v>
      </c>
      <c r="G41" s="7">
        <v>43965</v>
      </c>
      <c r="H41" s="8">
        <f>'Organogr. Microsc.'!H36+'Helechos y Pl. Semillas'!H36+'Fisiol. Func. Veg. Repr.'!H36+'Bioenergética y Metabolismo'!H36+'Evol.Div.Act.Microb.'!H36</f>
        <v>10</v>
      </c>
      <c r="I41" s="8">
        <f>'Organogr. Microsc.'!I36+'Helechos y Pl. Semillas'!I36+'Fisiol. Func. Veg. Repr.'!I36+'Bioenergética y Metabolismo'!I36+'Evol.Div.Act.Microb.'!I36</f>
        <v>0</v>
      </c>
      <c r="J41" s="8">
        <f>'Organogr. Microsc.'!J36+'Helechos y Pl. Semillas'!J36+'Fisiol. Func. Veg. Repr.'!J36+'Bioenergética y Metabolismo'!J36+'Evol.Div.Act.Microb.'!J36</f>
        <v>0</v>
      </c>
      <c r="K41" s="8">
        <f>'Organogr. Microsc.'!K36+'Helechos y Pl. Semillas'!K36+'Fisiol. Func. Veg. Repr.'!K36+'Bioenergética y Metabolismo'!K36+'Evol.Div.Act.Microb.'!K36</f>
        <v>3</v>
      </c>
      <c r="L41" s="8">
        <f>'Organogr. Microsc.'!L36+'Helechos y Pl. Semillas'!L36+'Fisiol. Func. Veg. Repr.'!L36+'Bioenergética y Metabolismo'!L36+'Evol.Div.Act.Microb.'!L36</f>
        <v>0.5</v>
      </c>
      <c r="M41" s="8">
        <f>'Organogr. Microsc.'!M36+'Helechos y Pl. Semillas'!M36+'Fisiol. Func. Veg. Repr.'!M36+'Bioenergética y Metabolismo'!M36+'Evol.Div.Act.Microb.'!M36</f>
        <v>20.65</v>
      </c>
      <c r="N41" s="8">
        <f t="shared" si="1"/>
        <v>34.15</v>
      </c>
      <c r="O41" s="103" t="s">
        <v>163</v>
      </c>
      <c r="P41" s="9"/>
      <c r="Q41" s="9"/>
      <c r="R41" s="15"/>
    </row>
    <row r="42" spans="4:18" ht="13.5">
      <c r="D42" s="16"/>
      <c r="E42" s="5">
        <v>43966</v>
      </c>
      <c r="F42" s="6" t="s">
        <v>20</v>
      </c>
      <c r="G42" s="7">
        <v>43604</v>
      </c>
      <c r="H42" s="8">
        <f>'Organogr. Microsc.'!H37+'Helechos y Pl. Semillas'!H37+'Fisiol. Func. Veg. Repr.'!H37+'Bioenergética y Metabolismo'!H37+'Evol.Div.Act.Microb.'!H37</f>
        <v>3</v>
      </c>
      <c r="I42" s="8">
        <f>'Organogr. Microsc.'!I37+'Helechos y Pl. Semillas'!I37+'Fisiol. Func. Veg. Repr.'!I37+'Bioenergética y Metabolismo'!I37+'Evol.Div.Act.Microb.'!I37</f>
        <v>0</v>
      </c>
      <c r="J42" s="8">
        <f>'Organogr. Microsc.'!J37+'Helechos y Pl. Semillas'!J37+'Fisiol. Func. Veg. Repr.'!J37+'Bioenergética y Metabolismo'!J37+'Evol.Div.Act.Microb.'!J37</f>
        <v>0</v>
      </c>
      <c r="K42" s="8">
        <f>'Organogr. Microsc.'!K37+'Helechos y Pl. Semillas'!K37+'Fisiol. Func. Veg. Repr.'!K37+'Bioenergética y Metabolismo'!K37+'Evol.Div.Act.Microb.'!K37</f>
        <v>0</v>
      </c>
      <c r="L42" s="8">
        <f>'Organogr. Microsc.'!L37+'Helechos y Pl. Semillas'!L37+'Fisiol. Func. Veg. Repr.'!L37+'Bioenergética y Metabolismo'!L37+'Evol.Div.Act.Microb.'!L37</f>
        <v>0</v>
      </c>
      <c r="M42" s="8">
        <f>'Organogr. Microsc.'!M37+'Helechos y Pl. Semillas'!M37+'Fisiol. Func. Veg. Repr.'!M37+'Bioenergética y Metabolismo'!M37+'Evol.Div.Act.Microb.'!M37</f>
        <v>47</v>
      </c>
      <c r="N42" s="8">
        <f t="shared" si="1"/>
        <v>50</v>
      </c>
      <c r="O42" s="9"/>
      <c r="P42" s="9"/>
      <c r="Q42" s="136"/>
      <c r="R42" s="17" t="s">
        <v>27</v>
      </c>
    </row>
    <row r="43" spans="4:18" ht="13.5">
      <c r="D43" s="18" t="s">
        <v>28</v>
      </c>
      <c r="E43" s="19">
        <v>43605</v>
      </c>
      <c r="F43" s="20" t="s">
        <v>20</v>
      </c>
      <c r="G43" s="21">
        <v>43622</v>
      </c>
      <c r="H43" s="8">
        <f>'Organogr. Microsc.'!H38+'Helechos y Pl. Semillas'!H38+'Fisiol. Func. Veg. Repr.'!H38+'Bioenergética y Metabolismo'!H38+'Evol.Div.Act.Microb.'!H38</f>
        <v>10</v>
      </c>
      <c r="I43" s="8">
        <f>'Organogr. Microsc.'!I38+'Helechos y Pl. Semillas'!I38+'Fisiol. Func. Veg. Repr.'!I38+'Bioenergética y Metabolismo'!I38+'Evol.Div.Act.Microb.'!I38</f>
        <v>0.5</v>
      </c>
      <c r="J43" s="8">
        <f>'Organogr. Microsc.'!J38+'Helechos y Pl. Semillas'!J38+'Fisiol. Func. Veg. Repr.'!J38+'Bioenergética y Metabolismo'!J38+'Evol.Div.Act.Microb.'!J38</f>
        <v>0</v>
      </c>
      <c r="K43" s="8">
        <f>'Organogr. Microsc.'!K38+'Helechos y Pl. Semillas'!K38+'Fisiol. Func. Veg. Repr.'!K38+'Bioenergética y Metabolismo'!K38+'Evol.Div.Act.Microb.'!K38</f>
        <v>0</v>
      </c>
      <c r="L43" s="8">
        <f>'Organogr. Microsc.'!L38+'Helechos y Pl. Semillas'!L38+'Fisiol. Func. Veg. Repr.'!L38+'Bioenergética y Metabolismo'!L38+'Evol.Div.Act.Microb.'!L38</f>
        <v>0</v>
      </c>
      <c r="M43" s="8">
        <f>'Organogr. Microsc.'!M38+'Helechos y Pl. Semillas'!M38+'Fisiol. Func. Veg. Repr.'!M38+'Bioenergética y Metabolismo'!M38+'Evol.Div.Act.Microb.'!M38</f>
        <v>25</v>
      </c>
      <c r="N43" s="8">
        <f t="shared" si="1"/>
        <v>35.5</v>
      </c>
      <c r="O43" s="9"/>
      <c r="P43" s="9"/>
      <c r="Q43" s="9"/>
      <c r="R43" s="22" t="s">
        <v>29</v>
      </c>
    </row>
    <row r="44" spans="4:17" ht="12.75" customHeight="1">
      <c r="D44" s="120" t="s">
        <v>30</v>
      </c>
      <c r="E44" s="120"/>
      <c r="F44" s="120"/>
      <c r="G44" s="120"/>
      <c r="H44" s="24">
        <f aca="true" t="shared" si="2" ref="H44:N44">SUM(H26:H43)</f>
        <v>216</v>
      </c>
      <c r="I44" s="24">
        <f t="shared" si="2"/>
        <v>107</v>
      </c>
      <c r="J44" s="24">
        <f t="shared" si="2"/>
        <v>2</v>
      </c>
      <c r="K44" s="24">
        <f t="shared" si="2"/>
        <v>19</v>
      </c>
      <c r="L44" s="24">
        <f t="shared" si="2"/>
        <v>7.5</v>
      </c>
      <c r="M44" s="24">
        <f t="shared" si="2"/>
        <v>450.00000000000006</v>
      </c>
      <c r="N44" s="24">
        <f t="shared" si="2"/>
        <v>801.5000000000001</v>
      </c>
      <c r="O44" s="23"/>
      <c r="P44" s="23"/>
      <c r="Q44" s="23"/>
    </row>
    <row r="45" spans="4:17" ht="13.5" customHeight="1">
      <c r="D45" s="121" t="s">
        <v>164</v>
      </c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25"/>
      <c r="P45" s="25"/>
      <c r="Q45" s="25"/>
    </row>
    <row r="46" spans="4:14" ht="13.5" customHeight="1">
      <c r="D46" s="122" t="s">
        <v>31</v>
      </c>
      <c r="E46" s="122"/>
      <c r="F46" s="122"/>
      <c r="G46" s="122"/>
      <c r="H46" s="122"/>
      <c r="I46" s="122"/>
      <c r="J46" s="122"/>
      <c r="K46" s="122"/>
      <c r="L46" s="122"/>
      <c r="M46" s="122"/>
      <c r="N46" s="122"/>
    </row>
    <row r="47" spans="4:14" ht="13.5" customHeight="1">
      <c r="D47" s="123" t="s">
        <v>32</v>
      </c>
      <c r="E47" s="123"/>
      <c r="F47" s="123"/>
      <c r="G47" s="123"/>
      <c r="H47" s="123"/>
      <c r="I47" s="123"/>
      <c r="J47" s="123"/>
      <c r="K47" s="123"/>
      <c r="L47" s="123"/>
      <c r="M47" s="123"/>
      <c r="N47" s="123"/>
    </row>
    <row r="48" spans="4:11" ht="12.75">
      <c r="D48" s="104" t="s">
        <v>165</v>
      </c>
      <c r="E48" s="104"/>
      <c r="F48" s="104"/>
      <c r="G48" s="104"/>
      <c r="H48" s="104"/>
      <c r="I48" s="104"/>
      <c r="J48" s="104"/>
      <c r="K48" s="104"/>
    </row>
  </sheetData>
  <sheetProtection selectLockedCells="1" selectUnlockedCells="1"/>
  <mergeCells count="22">
    <mergeCell ref="Q24:Q25"/>
    <mergeCell ref="H36:N36"/>
    <mergeCell ref="D44:G44"/>
    <mergeCell ref="D45:N45"/>
    <mergeCell ref="D46:N46"/>
    <mergeCell ref="D47:N47"/>
    <mergeCell ref="D21:Q21"/>
    <mergeCell ref="D22:Q22"/>
    <mergeCell ref="D23:G23"/>
    <mergeCell ref="I23:N23"/>
    <mergeCell ref="O23:P23"/>
    <mergeCell ref="D24:G25"/>
    <mergeCell ref="H24:H25"/>
    <mergeCell ref="I24:K24"/>
    <mergeCell ref="L24:L25"/>
    <mergeCell ref="M24:M25"/>
    <mergeCell ref="D11:G12"/>
    <mergeCell ref="H11:O11"/>
    <mergeCell ref="P11:Q12"/>
    <mergeCell ref="H12:M12"/>
    <mergeCell ref="N12:O12"/>
    <mergeCell ref="D20:Q20"/>
  </mergeCells>
  <printOptions/>
  <pageMargins left="0.7875" right="0.7875" top="1.0527777777777778" bottom="1.0527777777777778" header="0.7875" footer="0.7875"/>
  <pageSetup horizontalDpi="300" verticalDpi="300" orientation="portrait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1:R44"/>
  <sheetViews>
    <sheetView zoomScalePageLayoutView="0" workbookViewId="0" topLeftCell="D11">
      <selection activeCell="V32" sqref="V32"/>
    </sheetView>
  </sheetViews>
  <sheetFormatPr defaultColWidth="17.3984375" defaultRowHeight="12.75"/>
  <cols>
    <col min="1" max="3" width="17.3984375" style="0" customWidth="1"/>
    <col min="4" max="4" width="4.59765625" style="0" customWidth="1"/>
    <col min="5" max="5" width="8.3984375" style="0" customWidth="1"/>
    <col min="6" max="6" width="3.59765625" style="0" customWidth="1"/>
    <col min="7" max="7" width="8.3984375" style="0" customWidth="1"/>
    <col min="8" max="8" width="14.3984375" style="0" customWidth="1"/>
    <col min="9" max="9" width="10.796875" style="0" customWidth="1"/>
    <col min="10" max="10" width="11.59765625" style="0" customWidth="1"/>
    <col min="11" max="11" width="14.796875" style="0" customWidth="1"/>
    <col min="12" max="12" width="14" style="0" customWidth="1"/>
    <col min="13" max="13" width="13" style="0" customWidth="1"/>
    <col min="14" max="14" width="12.59765625" style="0" customWidth="1"/>
    <col min="15" max="17" width="17.3984375" style="0" customWidth="1"/>
    <col min="18" max="18" width="31" style="0" customWidth="1"/>
  </cols>
  <sheetData>
    <row r="11" spans="4:17" ht="56.25" customHeight="1">
      <c r="D11" s="105"/>
      <c r="E11" s="105"/>
      <c r="F11" s="105"/>
      <c r="G11" s="105"/>
      <c r="H11" s="106" t="s">
        <v>47</v>
      </c>
      <c r="I11" s="106"/>
      <c r="J11" s="106"/>
      <c r="K11" s="106"/>
      <c r="L11" s="106"/>
      <c r="M11" s="106"/>
      <c r="N11" s="106"/>
      <c r="O11" s="106"/>
      <c r="P11" s="124" t="s">
        <v>1</v>
      </c>
      <c r="Q11" s="124"/>
    </row>
    <row r="12" spans="4:17" ht="56.25" customHeight="1">
      <c r="D12" s="105"/>
      <c r="E12" s="105"/>
      <c r="F12" s="105"/>
      <c r="G12" s="105"/>
      <c r="H12" s="108" t="s">
        <v>48</v>
      </c>
      <c r="I12" s="108"/>
      <c r="J12" s="108"/>
      <c r="K12" s="108"/>
      <c r="L12" s="108"/>
      <c r="M12" s="108"/>
      <c r="N12" s="109" t="s">
        <v>43</v>
      </c>
      <c r="O12" s="109"/>
      <c r="P12" s="124"/>
      <c r="Q12" s="124"/>
    </row>
    <row r="15" spans="4:17" ht="13.5" customHeight="1">
      <c r="D15" s="110" t="s">
        <v>44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4:17" ht="13.5" customHeight="1">
      <c r="D16" s="125" t="s">
        <v>49</v>
      </c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</row>
    <row r="17" spans="4:17" ht="13.5" customHeight="1">
      <c r="D17" s="125" t="s">
        <v>50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</row>
    <row r="18" spans="4:17" ht="12.75">
      <c r="D18" s="115" t="s">
        <v>4</v>
      </c>
      <c r="E18" s="115"/>
      <c r="F18" s="115"/>
      <c r="G18" s="115"/>
      <c r="H18" s="1">
        <v>2</v>
      </c>
      <c r="I18" s="114"/>
      <c r="J18" s="114"/>
      <c r="K18" s="114"/>
      <c r="L18" s="114"/>
      <c r="M18" s="114"/>
      <c r="N18" s="114"/>
      <c r="O18" s="115" t="s">
        <v>5</v>
      </c>
      <c r="P18" s="115"/>
      <c r="Q18" s="1" t="s">
        <v>6</v>
      </c>
    </row>
    <row r="19" spans="4:17" ht="12.75" customHeight="1">
      <c r="D19" s="116" t="s">
        <v>7</v>
      </c>
      <c r="E19" s="116"/>
      <c r="F19" s="116"/>
      <c r="G19" s="116"/>
      <c r="H19" s="117" t="s">
        <v>8</v>
      </c>
      <c r="I19" s="117" t="s">
        <v>9</v>
      </c>
      <c r="J19" s="117"/>
      <c r="K19" s="117"/>
      <c r="L19" s="117" t="s">
        <v>10</v>
      </c>
      <c r="M19" s="117" t="s">
        <v>11</v>
      </c>
      <c r="N19" s="3" t="s">
        <v>12</v>
      </c>
      <c r="O19" s="3" t="s">
        <v>13</v>
      </c>
      <c r="P19" s="28" t="s">
        <v>14</v>
      </c>
      <c r="Q19" s="118" t="s">
        <v>15</v>
      </c>
    </row>
    <row r="20" spans="4:17" ht="38.25">
      <c r="D20" s="116"/>
      <c r="E20" s="116"/>
      <c r="F20" s="116"/>
      <c r="G20" s="116"/>
      <c r="H20" s="126"/>
      <c r="I20" s="2" t="s">
        <v>16</v>
      </c>
      <c r="J20" s="2" t="s">
        <v>17</v>
      </c>
      <c r="K20" s="2" t="s">
        <v>18</v>
      </c>
      <c r="L20" s="117"/>
      <c r="M20" s="126"/>
      <c r="N20" s="2" t="s">
        <v>33</v>
      </c>
      <c r="O20" s="29" t="s">
        <v>34</v>
      </c>
      <c r="P20" s="30" t="s">
        <v>35</v>
      </c>
      <c r="Q20" s="128"/>
    </row>
    <row r="21" spans="4:18" ht="25.5">
      <c r="D21" s="31">
        <v>1</v>
      </c>
      <c r="E21" s="32">
        <v>43859</v>
      </c>
      <c r="F21" s="33" t="s">
        <v>20</v>
      </c>
      <c r="G21" s="34">
        <v>43863</v>
      </c>
      <c r="H21" s="35">
        <v>3</v>
      </c>
      <c r="I21" s="36">
        <v>0</v>
      </c>
      <c r="J21" s="37"/>
      <c r="K21" s="37"/>
      <c r="L21" s="38"/>
      <c r="M21" s="39">
        <v>5</v>
      </c>
      <c r="N21" s="36">
        <f aca="true" t="shared" si="0" ref="N21:N38">SUM(H21:M21)</f>
        <v>8</v>
      </c>
      <c r="O21" s="29"/>
      <c r="P21" s="40" t="s">
        <v>51</v>
      </c>
      <c r="Q21" s="41"/>
      <c r="R21" s="42" t="s">
        <v>21</v>
      </c>
    </row>
    <row r="22" spans="4:18" ht="12.75">
      <c r="D22" s="31">
        <v>2</v>
      </c>
      <c r="E22" s="32">
        <v>43864</v>
      </c>
      <c r="F22" s="33" t="s">
        <v>20</v>
      </c>
      <c r="G22" s="34">
        <v>43870</v>
      </c>
      <c r="H22" s="35">
        <v>3</v>
      </c>
      <c r="I22" s="36">
        <v>0</v>
      </c>
      <c r="J22" s="37"/>
      <c r="K22" s="37"/>
      <c r="L22" s="38"/>
      <c r="M22" s="39">
        <v>5</v>
      </c>
      <c r="N22" s="36">
        <f t="shared" si="0"/>
        <v>8</v>
      </c>
      <c r="O22" s="29"/>
      <c r="P22" s="40" t="s">
        <v>52</v>
      </c>
      <c r="Q22" s="43"/>
      <c r="R22" s="44"/>
    </row>
    <row r="23" spans="4:18" ht="12.75">
      <c r="D23" s="31">
        <v>3</v>
      </c>
      <c r="E23" s="32">
        <v>43871</v>
      </c>
      <c r="F23" s="33" t="s">
        <v>20</v>
      </c>
      <c r="G23" s="34">
        <v>43877</v>
      </c>
      <c r="H23" s="35">
        <v>3</v>
      </c>
      <c r="I23" s="45">
        <v>0</v>
      </c>
      <c r="J23" s="37"/>
      <c r="K23" s="37"/>
      <c r="L23" s="38"/>
      <c r="M23" s="39">
        <v>5</v>
      </c>
      <c r="N23" s="36">
        <f t="shared" si="0"/>
        <v>8</v>
      </c>
      <c r="O23" s="29"/>
      <c r="P23" s="40" t="s">
        <v>53</v>
      </c>
      <c r="Q23" s="43"/>
      <c r="R23" s="44"/>
    </row>
    <row r="24" spans="4:18" ht="12.75">
      <c r="D24" s="31">
        <v>4</v>
      </c>
      <c r="E24" s="32">
        <v>43878</v>
      </c>
      <c r="F24" s="33" t="s">
        <v>20</v>
      </c>
      <c r="G24" s="34">
        <v>43884</v>
      </c>
      <c r="H24" s="35">
        <v>3</v>
      </c>
      <c r="I24" s="35">
        <v>0</v>
      </c>
      <c r="J24" s="36"/>
      <c r="K24" s="37"/>
      <c r="L24" s="38"/>
      <c r="M24" s="39">
        <v>4</v>
      </c>
      <c r="N24" s="36">
        <f t="shared" si="0"/>
        <v>7</v>
      </c>
      <c r="O24" s="29"/>
      <c r="P24" s="40" t="s">
        <v>54</v>
      </c>
      <c r="Q24" s="43"/>
      <c r="R24" s="44"/>
    </row>
    <row r="25" spans="4:18" ht="12.75">
      <c r="D25" s="31">
        <v>5</v>
      </c>
      <c r="E25" s="32">
        <v>43885</v>
      </c>
      <c r="F25" s="33" t="s">
        <v>20</v>
      </c>
      <c r="G25" s="34">
        <v>43891</v>
      </c>
      <c r="H25" s="35">
        <v>3</v>
      </c>
      <c r="I25" s="35">
        <v>2</v>
      </c>
      <c r="J25" s="36"/>
      <c r="K25" s="37"/>
      <c r="L25" s="38"/>
      <c r="M25" s="39">
        <v>5</v>
      </c>
      <c r="N25" s="36">
        <f t="shared" si="0"/>
        <v>10</v>
      </c>
      <c r="O25" s="29"/>
      <c r="P25" s="40" t="s">
        <v>55</v>
      </c>
      <c r="Q25" s="43"/>
      <c r="R25" s="46" t="s">
        <v>22</v>
      </c>
    </row>
    <row r="26" spans="4:18" ht="12.75">
      <c r="D26" s="31">
        <v>6</v>
      </c>
      <c r="E26" s="32">
        <v>43892</v>
      </c>
      <c r="F26" s="33" t="s">
        <v>20</v>
      </c>
      <c r="G26" s="34">
        <v>43898</v>
      </c>
      <c r="H26" s="35">
        <v>3</v>
      </c>
      <c r="I26" s="35">
        <v>3</v>
      </c>
      <c r="J26" s="36"/>
      <c r="K26" s="37"/>
      <c r="L26" s="38"/>
      <c r="M26" s="39">
        <v>7</v>
      </c>
      <c r="N26" s="36">
        <f t="shared" si="0"/>
        <v>13</v>
      </c>
      <c r="O26" s="47"/>
      <c r="P26" s="40" t="s">
        <v>56</v>
      </c>
      <c r="Q26" s="48"/>
      <c r="R26" s="44"/>
    </row>
    <row r="27" spans="4:18" ht="25.5">
      <c r="D27" s="31">
        <v>7</v>
      </c>
      <c r="E27" s="32">
        <v>43899</v>
      </c>
      <c r="F27" s="33" t="s">
        <v>20</v>
      </c>
      <c r="G27" s="34">
        <v>43905</v>
      </c>
      <c r="H27" s="35">
        <v>3</v>
      </c>
      <c r="I27" s="35">
        <v>0</v>
      </c>
      <c r="J27" s="36"/>
      <c r="K27" s="37"/>
      <c r="L27" s="38"/>
      <c r="M27" s="39">
        <v>7</v>
      </c>
      <c r="N27" s="49">
        <f t="shared" si="0"/>
        <v>10</v>
      </c>
      <c r="O27" s="50"/>
      <c r="P27" s="40" t="s">
        <v>57</v>
      </c>
      <c r="Q27" s="51"/>
      <c r="R27" s="44"/>
    </row>
    <row r="28" spans="4:18" ht="25.5">
      <c r="D28" s="31">
        <v>8</v>
      </c>
      <c r="E28" s="32">
        <v>43906</v>
      </c>
      <c r="F28" s="33" t="s">
        <v>20</v>
      </c>
      <c r="G28" s="34">
        <v>43912</v>
      </c>
      <c r="H28" s="35">
        <v>4</v>
      </c>
      <c r="I28" s="35">
        <v>2</v>
      </c>
      <c r="J28" s="36"/>
      <c r="K28" s="37"/>
      <c r="L28" s="38"/>
      <c r="M28" s="39">
        <v>2</v>
      </c>
      <c r="N28" s="36">
        <f t="shared" si="0"/>
        <v>8</v>
      </c>
      <c r="O28" s="52" t="s">
        <v>58</v>
      </c>
      <c r="P28" s="40" t="s">
        <v>59</v>
      </c>
      <c r="Q28" s="53" t="s">
        <v>60</v>
      </c>
      <c r="R28" s="44"/>
    </row>
    <row r="29" spans="4:18" ht="12.75">
      <c r="D29" s="31">
        <v>9</v>
      </c>
      <c r="E29" s="32">
        <v>43913</v>
      </c>
      <c r="F29" s="33" t="s">
        <v>20</v>
      </c>
      <c r="G29" s="34">
        <v>43919</v>
      </c>
      <c r="H29" s="35">
        <v>3</v>
      </c>
      <c r="I29" s="35">
        <v>2</v>
      </c>
      <c r="J29" s="36"/>
      <c r="K29" s="37"/>
      <c r="L29" s="38"/>
      <c r="M29" s="39">
        <v>5</v>
      </c>
      <c r="N29" s="36">
        <f t="shared" si="0"/>
        <v>10</v>
      </c>
      <c r="O29" s="29"/>
      <c r="P29" s="40" t="s">
        <v>61</v>
      </c>
      <c r="Q29" s="54"/>
      <c r="R29" s="44"/>
    </row>
    <row r="30" spans="4:18" ht="13.5" customHeight="1">
      <c r="D30" s="31">
        <v>10</v>
      </c>
      <c r="E30" s="32">
        <v>43920</v>
      </c>
      <c r="F30" s="33" t="s">
        <v>20</v>
      </c>
      <c r="G30" s="34">
        <v>43926</v>
      </c>
      <c r="H30" s="35">
        <v>3</v>
      </c>
      <c r="I30" s="35">
        <v>2</v>
      </c>
      <c r="J30" s="36"/>
      <c r="K30" s="37"/>
      <c r="L30" s="38"/>
      <c r="M30" s="39">
        <v>4</v>
      </c>
      <c r="N30" s="36">
        <f t="shared" si="0"/>
        <v>9</v>
      </c>
      <c r="O30" s="55"/>
      <c r="P30" s="40" t="s">
        <v>62</v>
      </c>
      <c r="Q30" s="56"/>
      <c r="R30" s="44"/>
    </row>
    <row r="31" spans="4:18" ht="13.5" customHeight="1">
      <c r="D31" s="31" t="s">
        <v>23</v>
      </c>
      <c r="E31" s="32">
        <v>43927</v>
      </c>
      <c r="F31" s="33" t="s">
        <v>20</v>
      </c>
      <c r="G31" s="57">
        <v>43933</v>
      </c>
      <c r="H31" s="129" t="s">
        <v>36</v>
      </c>
      <c r="I31" s="130"/>
      <c r="J31" s="131"/>
      <c r="K31" s="131"/>
      <c r="L31" s="131"/>
      <c r="M31" s="129"/>
      <c r="N31" s="131">
        <f t="shared" si="0"/>
        <v>0</v>
      </c>
      <c r="O31" s="131"/>
      <c r="P31" s="129"/>
      <c r="Q31" s="131"/>
      <c r="R31" s="44"/>
    </row>
    <row r="32" spans="4:18" ht="25.5">
      <c r="D32" s="31">
        <v>11</v>
      </c>
      <c r="E32" s="32">
        <v>43934</v>
      </c>
      <c r="F32" s="33" t="s">
        <v>20</v>
      </c>
      <c r="G32" s="34">
        <v>43940</v>
      </c>
      <c r="H32" s="35">
        <v>3</v>
      </c>
      <c r="I32" s="36">
        <v>0</v>
      </c>
      <c r="J32" s="37"/>
      <c r="K32" s="37"/>
      <c r="L32" s="38"/>
      <c r="M32" s="58">
        <v>10</v>
      </c>
      <c r="N32" s="36">
        <f t="shared" si="0"/>
        <v>13</v>
      </c>
      <c r="O32" s="59"/>
      <c r="P32" s="40" t="s">
        <v>63</v>
      </c>
      <c r="Q32" s="60"/>
      <c r="R32" s="61" t="s">
        <v>25</v>
      </c>
    </row>
    <row r="33" spans="4:18" ht="12.75">
      <c r="D33" s="31">
        <v>12</v>
      </c>
      <c r="E33" s="32">
        <v>43941</v>
      </c>
      <c r="F33" s="33" t="s">
        <v>20</v>
      </c>
      <c r="G33" s="34">
        <v>43947</v>
      </c>
      <c r="H33" s="35">
        <v>3</v>
      </c>
      <c r="I33" s="36">
        <v>2</v>
      </c>
      <c r="J33" s="37"/>
      <c r="K33" s="37"/>
      <c r="L33" s="38"/>
      <c r="M33" s="58">
        <v>3</v>
      </c>
      <c r="N33" s="36">
        <f t="shared" si="0"/>
        <v>8</v>
      </c>
      <c r="O33" s="59"/>
      <c r="P33" s="40" t="s">
        <v>64</v>
      </c>
      <c r="Q33" s="62"/>
      <c r="R33" s="44"/>
    </row>
    <row r="34" spans="4:18" ht="12.75">
      <c r="D34" s="31">
        <v>13</v>
      </c>
      <c r="E34" s="32">
        <v>43948</v>
      </c>
      <c r="F34" s="33" t="s">
        <v>20</v>
      </c>
      <c r="G34" s="34">
        <v>43954</v>
      </c>
      <c r="H34" s="35">
        <v>2</v>
      </c>
      <c r="I34" s="36">
        <v>2</v>
      </c>
      <c r="J34" s="37"/>
      <c r="K34" s="37"/>
      <c r="L34" s="38"/>
      <c r="M34" s="58">
        <v>4</v>
      </c>
      <c r="N34" s="36">
        <f t="shared" si="0"/>
        <v>8</v>
      </c>
      <c r="O34" s="59"/>
      <c r="P34" s="40" t="s">
        <v>65</v>
      </c>
      <c r="Q34" s="62"/>
      <c r="R34" s="63" t="s">
        <v>26</v>
      </c>
    </row>
    <row r="35" spans="4:18" ht="12.75">
      <c r="D35" s="31">
        <v>14</v>
      </c>
      <c r="E35" s="32">
        <v>43955</v>
      </c>
      <c r="F35" s="33" t="s">
        <v>20</v>
      </c>
      <c r="G35" s="34">
        <v>43961</v>
      </c>
      <c r="H35" s="35">
        <v>2</v>
      </c>
      <c r="I35" s="36"/>
      <c r="J35" s="37"/>
      <c r="K35" s="37"/>
      <c r="L35" s="38"/>
      <c r="M35" s="58">
        <v>10</v>
      </c>
      <c r="N35" s="36">
        <f t="shared" si="0"/>
        <v>12</v>
      </c>
      <c r="O35" s="59"/>
      <c r="P35" s="40" t="s">
        <v>66</v>
      </c>
      <c r="Q35" s="62"/>
      <c r="R35" s="64"/>
    </row>
    <row r="36" spans="4:18" ht="25.5">
      <c r="D36" s="31">
        <v>15</v>
      </c>
      <c r="E36" s="32">
        <v>43962</v>
      </c>
      <c r="F36" s="33" t="s">
        <v>20</v>
      </c>
      <c r="G36" s="34">
        <v>43965</v>
      </c>
      <c r="H36" s="35">
        <v>2</v>
      </c>
      <c r="I36" s="36">
        <v>0</v>
      </c>
      <c r="J36" s="37"/>
      <c r="K36" s="37"/>
      <c r="L36" s="38"/>
      <c r="M36" s="58">
        <v>2</v>
      </c>
      <c r="N36" s="36">
        <f t="shared" si="0"/>
        <v>4</v>
      </c>
      <c r="O36" s="65" t="s">
        <v>58</v>
      </c>
      <c r="P36" s="66"/>
      <c r="Q36" s="9" t="s">
        <v>67</v>
      </c>
      <c r="R36" s="64"/>
    </row>
    <row r="37" spans="4:18" ht="12.75">
      <c r="D37" s="67"/>
      <c r="E37" s="32">
        <v>43966</v>
      </c>
      <c r="F37" s="33" t="s">
        <v>20</v>
      </c>
      <c r="G37" s="57">
        <v>43604</v>
      </c>
      <c r="H37" s="68"/>
      <c r="I37" s="37"/>
      <c r="J37" s="37"/>
      <c r="K37" s="37"/>
      <c r="L37" s="38"/>
      <c r="M37" s="58">
        <v>5</v>
      </c>
      <c r="N37" s="36">
        <f t="shared" si="0"/>
        <v>5</v>
      </c>
      <c r="O37" s="9"/>
      <c r="P37" s="9"/>
      <c r="Q37" s="9"/>
      <c r="R37" s="69" t="s">
        <v>27</v>
      </c>
    </row>
    <row r="38" spans="4:18" ht="12.75">
      <c r="D38" s="70" t="s">
        <v>28</v>
      </c>
      <c r="E38" s="71">
        <v>43605</v>
      </c>
      <c r="F38" s="72" t="s">
        <v>20</v>
      </c>
      <c r="G38" s="73">
        <v>43622</v>
      </c>
      <c r="H38" s="37">
        <v>2</v>
      </c>
      <c r="I38" s="37"/>
      <c r="J38" s="37"/>
      <c r="K38" s="37"/>
      <c r="L38" s="38"/>
      <c r="M38" s="74">
        <v>7</v>
      </c>
      <c r="N38" s="36">
        <f t="shared" si="0"/>
        <v>9</v>
      </c>
      <c r="O38" s="65" t="s">
        <v>68</v>
      </c>
      <c r="P38" s="9"/>
      <c r="Q38" s="9"/>
      <c r="R38" s="75" t="s">
        <v>37</v>
      </c>
    </row>
    <row r="39" spans="4:17" ht="12.75" customHeight="1">
      <c r="D39" s="132" t="s">
        <v>30</v>
      </c>
      <c r="E39" s="132"/>
      <c r="F39" s="132"/>
      <c r="G39" s="132"/>
      <c r="H39" s="76">
        <f aca="true" t="shared" si="1" ref="H39:N39">SUM(H21:H38)</f>
        <v>45</v>
      </c>
      <c r="I39" s="76">
        <f t="shared" si="1"/>
        <v>15</v>
      </c>
      <c r="J39" s="76">
        <f t="shared" si="1"/>
        <v>0</v>
      </c>
      <c r="K39" s="76">
        <f t="shared" si="1"/>
        <v>0</v>
      </c>
      <c r="L39" s="76">
        <f t="shared" si="1"/>
        <v>0</v>
      </c>
      <c r="M39" s="77">
        <f t="shared" si="1"/>
        <v>90</v>
      </c>
      <c r="N39" s="76">
        <f t="shared" si="1"/>
        <v>150</v>
      </c>
      <c r="O39" s="9"/>
      <c r="P39" s="9"/>
      <c r="Q39" s="9"/>
    </row>
    <row r="40" spans="4:17" ht="13.5" customHeight="1">
      <c r="D40" s="133" t="s">
        <v>38</v>
      </c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</row>
    <row r="41" spans="4:17" ht="13.5" customHeight="1">
      <c r="D41" s="127" t="s">
        <v>39</v>
      </c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</row>
    <row r="42" spans="4:17" ht="13.5" customHeight="1">
      <c r="D42" s="127" t="s">
        <v>40</v>
      </c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</row>
    <row r="43" spans="4:17" ht="13.5" customHeight="1">
      <c r="D43" s="127" t="s">
        <v>41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</row>
    <row r="44" spans="4:17" ht="13.5" customHeight="1">
      <c r="D44" s="127" t="s">
        <v>42</v>
      </c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</row>
  </sheetData>
  <sheetProtection selectLockedCells="1" selectUnlockedCells="1"/>
  <mergeCells count="24">
    <mergeCell ref="D43:Q43"/>
    <mergeCell ref="D44:Q44"/>
    <mergeCell ref="Q19:Q20"/>
    <mergeCell ref="H31:Q31"/>
    <mergeCell ref="D39:G39"/>
    <mergeCell ref="D40:Q40"/>
    <mergeCell ref="D41:Q41"/>
    <mergeCell ref="D42:Q42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11:G12"/>
    <mergeCell ref="H11:O11"/>
    <mergeCell ref="P11:Q12"/>
    <mergeCell ref="H12:M12"/>
    <mergeCell ref="N12:O12"/>
    <mergeCell ref="D15:Q1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1:R44"/>
  <sheetViews>
    <sheetView zoomScalePageLayoutView="0" workbookViewId="0" topLeftCell="A13">
      <selection activeCell="O35" sqref="O35"/>
    </sheetView>
  </sheetViews>
  <sheetFormatPr defaultColWidth="17.3984375" defaultRowHeight="12.75"/>
  <cols>
    <col min="1" max="3" width="17.3984375" style="0" customWidth="1"/>
    <col min="4" max="4" width="4.59765625" style="0" customWidth="1"/>
    <col min="5" max="5" width="8.3984375" style="0" customWidth="1"/>
    <col min="6" max="6" width="3.59765625" style="0" customWidth="1"/>
    <col min="7" max="7" width="8.3984375" style="0" customWidth="1"/>
    <col min="8" max="8" width="14.3984375" style="0" customWidth="1"/>
    <col min="9" max="9" width="10.796875" style="0" customWidth="1"/>
    <col min="10" max="10" width="11.59765625" style="0" customWidth="1"/>
    <col min="11" max="11" width="14.796875" style="0" customWidth="1"/>
    <col min="12" max="12" width="14" style="0" customWidth="1"/>
    <col min="13" max="13" width="13" style="0" customWidth="1"/>
    <col min="14" max="14" width="12.59765625" style="0" customWidth="1"/>
    <col min="15" max="17" width="17.3984375" style="0" customWidth="1"/>
    <col min="18" max="18" width="31" style="0" customWidth="1"/>
  </cols>
  <sheetData>
    <row r="11" spans="4:17" ht="56.25" customHeight="1">
      <c r="D11" s="105"/>
      <c r="E11" s="105"/>
      <c r="F11" s="105"/>
      <c r="G11" s="105"/>
      <c r="H11" s="106" t="s">
        <v>0</v>
      </c>
      <c r="I11" s="106"/>
      <c r="J11" s="106"/>
      <c r="K11" s="106"/>
      <c r="L11" s="106"/>
      <c r="M11" s="106"/>
      <c r="N11" s="106"/>
      <c r="O11" s="106"/>
      <c r="P11" s="107" t="s">
        <v>1</v>
      </c>
      <c r="Q11" s="107"/>
    </row>
    <row r="12" spans="4:17" ht="56.25" customHeight="1">
      <c r="D12" s="105"/>
      <c r="E12" s="105"/>
      <c r="F12" s="105"/>
      <c r="G12" s="105"/>
      <c r="H12" s="108" t="s">
        <v>2</v>
      </c>
      <c r="I12" s="108"/>
      <c r="J12" s="108"/>
      <c r="K12" s="108"/>
      <c r="L12" s="108"/>
      <c r="M12" s="108"/>
      <c r="N12" s="109" t="s">
        <v>43</v>
      </c>
      <c r="O12" s="109"/>
      <c r="P12" s="107"/>
      <c r="Q12" s="107"/>
    </row>
    <row r="15" spans="4:17" ht="13.5" customHeight="1">
      <c r="D15" s="110" t="s">
        <v>3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4:17" ht="13.5" customHeight="1">
      <c r="D16" s="125" t="s">
        <v>69</v>
      </c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</row>
    <row r="17" spans="4:17" ht="13.5" customHeight="1">
      <c r="D17" s="125" t="s">
        <v>145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</row>
    <row r="18" spans="4:17" ht="12.75">
      <c r="D18" s="115" t="s">
        <v>4</v>
      </c>
      <c r="E18" s="115"/>
      <c r="F18" s="115"/>
      <c r="G18" s="115"/>
      <c r="H18" s="1"/>
      <c r="I18" s="114"/>
      <c r="J18" s="114"/>
      <c r="K18" s="114"/>
      <c r="L18" s="114"/>
      <c r="M18" s="114"/>
      <c r="N18" s="114"/>
      <c r="O18" s="115" t="s">
        <v>5</v>
      </c>
      <c r="P18" s="115"/>
      <c r="Q18" s="1" t="s">
        <v>6</v>
      </c>
    </row>
    <row r="19" spans="4:17" ht="12.75" customHeight="1">
      <c r="D19" s="116" t="s">
        <v>7</v>
      </c>
      <c r="E19" s="116"/>
      <c r="F19" s="116"/>
      <c r="G19" s="116"/>
      <c r="H19" s="117" t="s">
        <v>8</v>
      </c>
      <c r="I19" s="117" t="s">
        <v>9</v>
      </c>
      <c r="J19" s="117"/>
      <c r="K19" s="117"/>
      <c r="L19" s="117" t="s">
        <v>10</v>
      </c>
      <c r="M19" s="117" t="s">
        <v>70</v>
      </c>
      <c r="N19" s="3" t="s">
        <v>12</v>
      </c>
      <c r="O19" s="3" t="s">
        <v>13</v>
      </c>
      <c r="P19" s="3" t="s">
        <v>14</v>
      </c>
      <c r="Q19" s="118" t="s">
        <v>15</v>
      </c>
    </row>
    <row r="20" spans="4:17" ht="38.25">
      <c r="D20" s="116"/>
      <c r="E20" s="116"/>
      <c r="F20" s="116"/>
      <c r="G20" s="116"/>
      <c r="H20" s="117"/>
      <c r="I20" s="2" t="s">
        <v>16</v>
      </c>
      <c r="J20" s="2" t="s">
        <v>17</v>
      </c>
      <c r="K20" s="2" t="s">
        <v>18</v>
      </c>
      <c r="L20" s="117"/>
      <c r="M20" s="117"/>
      <c r="N20" s="2" t="s">
        <v>33</v>
      </c>
      <c r="O20" s="2" t="s">
        <v>34</v>
      </c>
      <c r="P20" s="2" t="s">
        <v>35</v>
      </c>
      <c r="Q20" s="118"/>
    </row>
    <row r="21" spans="4:18" ht="12.75">
      <c r="D21" s="4">
        <v>1</v>
      </c>
      <c r="E21" s="5">
        <v>43859</v>
      </c>
      <c r="F21" s="6" t="s">
        <v>20</v>
      </c>
      <c r="G21" s="7">
        <v>43863</v>
      </c>
      <c r="H21" s="26">
        <v>1</v>
      </c>
      <c r="I21" s="26"/>
      <c r="J21" s="26"/>
      <c r="K21" s="26"/>
      <c r="L21" s="26"/>
      <c r="M21" s="26">
        <v>0.2</v>
      </c>
      <c r="N21" s="26">
        <f aca="true" t="shared" si="0" ref="N21:N38">SUM(H21:M21)</f>
        <v>1.2</v>
      </c>
      <c r="O21" s="9"/>
      <c r="P21" s="78" t="s">
        <v>71</v>
      </c>
      <c r="Q21" s="9"/>
      <c r="R21" s="10" t="s">
        <v>21</v>
      </c>
    </row>
    <row r="22" spans="4:17" ht="12.75">
      <c r="D22" s="4">
        <v>2</v>
      </c>
      <c r="E22" s="5">
        <v>43864</v>
      </c>
      <c r="F22" s="6" t="s">
        <v>20</v>
      </c>
      <c r="G22" s="7">
        <v>43870</v>
      </c>
      <c r="H22" s="26">
        <v>3</v>
      </c>
      <c r="I22" s="26"/>
      <c r="J22" s="26"/>
      <c r="K22" s="26"/>
      <c r="L22" s="26"/>
      <c r="M22" s="26">
        <v>3</v>
      </c>
      <c r="N22" s="26">
        <f t="shared" si="0"/>
        <v>6</v>
      </c>
      <c r="O22" s="9"/>
      <c r="P22" s="9" t="s">
        <v>72</v>
      </c>
      <c r="Q22" s="9"/>
    </row>
    <row r="23" spans="4:17" ht="12.75">
      <c r="D23" s="4">
        <v>3</v>
      </c>
      <c r="E23" s="5">
        <v>43871</v>
      </c>
      <c r="F23" s="6" t="s">
        <v>20</v>
      </c>
      <c r="G23" s="7">
        <v>43877</v>
      </c>
      <c r="H23" s="26">
        <v>3</v>
      </c>
      <c r="I23" s="26"/>
      <c r="J23" s="26"/>
      <c r="K23" s="26"/>
      <c r="L23" s="26"/>
      <c r="M23" s="26">
        <v>3</v>
      </c>
      <c r="N23" s="26">
        <f t="shared" si="0"/>
        <v>6</v>
      </c>
      <c r="O23" s="9"/>
      <c r="P23" s="9" t="s">
        <v>73</v>
      </c>
      <c r="Q23" s="9"/>
    </row>
    <row r="24" spans="4:18" ht="25.5">
      <c r="D24" s="31">
        <v>4</v>
      </c>
      <c r="E24" s="32">
        <v>43878</v>
      </c>
      <c r="F24" s="33" t="s">
        <v>20</v>
      </c>
      <c r="G24" s="57">
        <v>43884</v>
      </c>
      <c r="H24" s="79">
        <v>3</v>
      </c>
      <c r="I24" s="79"/>
      <c r="J24" s="79"/>
      <c r="K24" s="79"/>
      <c r="L24" s="79"/>
      <c r="M24" s="79">
        <v>3.8</v>
      </c>
      <c r="N24" s="79">
        <f t="shared" si="0"/>
        <v>6.8</v>
      </c>
      <c r="O24" s="80" t="s">
        <v>74</v>
      </c>
      <c r="P24" s="81" t="s">
        <v>75</v>
      </c>
      <c r="Q24" s="81" t="s">
        <v>76</v>
      </c>
      <c r="R24" s="82"/>
    </row>
    <row r="25" spans="4:18" ht="13.5">
      <c r="D25" s="4">
        <v>5</v>
      </c>
      <c r="E25" s="5">
        <v>43885</v>
      </c>
      <c r="F25" s="6" t="s">
        <v>20</v>
      </c>
      <c r="G25" s="7">
        <v>43891</v>
      </c>
      <c r="H25" s="26">
        <v>2</v>
      </c>
      <c r="I25" s="26"/>
      <c r="J25" s="26"/>
      <c r="K25" s="26"/>
      <c r="L25" s="26"/>
      <c r="M25" s="26">
        <v>4.2</v>
      </c>
      <c r="N25" s="26">
        <f t="shared" si="0"/>
        <v>6.2</v>
      </c>
      <c r="O25" s="9"/>
      <c r="P25" s="9" t="s">
        <v>77</v>
      </c>
      <c r="Q25" s="9"/>
      <c r="R25" s="11" t="s">
        <v>22</v>
      </c>
    </row>
    <row r="26" spans="4:17" ht="25.5">
      <c r="D26" s="4">
        <v>6</v>
      </c>
      <c r="E26" s="5">
        <v>43892</v>
      </c>
      <c r="F26" s="6" t="s">
        <v>20</v>
      </c>
      <c r="G26" s="7">
        <v>43898</v>
      </c>
      <c r="H26" s="26">
        <v>4</v>
      </c>
      <c r="I26" s="26">
        <v>2</v>
      </c>
      <c r="J26" s="26"/>
      <c r="K26" s="26"/>
      <c r="L26" s="26"/>
      <c r="M26" s="26">
        <v>5.6</v>
      </c>
      <c r="N26" s="26">
        <f t="shared" si="0"/>
        <v>11.6</v>
      </c>
      <c r="O26" s="9"/>
      <c r="P26" s="9" t="s">
        <v>78</v>
      </c>
      <c r="Q26" s="9"/>
    </row>
    <row r="27" spans="4:17" ht="25.5">
      <c r="D27" s="4">
        <v>7</v>
      </c>
      <c r="E27" s="5">
        <v>43899</v>
      </c>
      <c r="F27" s="6" t="s">
        <v>20</v>
      </c>
      <c r="G27" s="7">
        <v>43905</v>
      </c>
      <c r="H27" s="26">
        <v>3</v>
      </c>
      <c r="I27" s="26">
        <v>2</v>
      </c>
      <c r="J27" s="26"/>
      <c r="K27" s="26"/>
      <c r="L27" s="26"/>
      <c r="M27" s="26">
        <v>5.65</v>
      </c>
      <c r="N27" s="26">
        <f t="shared" si="0"/>
        <v>10.65</v>
      </c>
      <c r="O27" s="9"/>
      <c r="P27" s="9" t="s">
        <v>79</v>
      </c>
      <c r="Q27" s="9"/>
    </row>
    <row r="28" spans="4:18" ht="38.25">
      <c r="D28" s="83">
        <v>8</v>
      </c>
      <c r="E28" s="84">
        <v>43906</v>
      </c>
      <c r="F28" s="85" t="s">
        <v>20</v>
      </c>
      <c r="G28" s="86">
        <v>43912</v>
      </c>
      <c r="H28" s="26">
        <v>3</v>
      </c>
      <c r="I28" s="26">
        <v>2</v>
      </c>
      <c r="J28" s="26"/>
      <c r="K28" s="26"/>
      <c r="L28" s="26"/>
      <c r="M28" s="26">
        <v>6.55</v>
      </c>
      <c r="N28" s="26">
        <f t="shared" si="0"/>
        <v>11.55</v>
      </c>
      <c r="O28" s="87" t="s">
        <v>80</v>
      </c>
      <c r="P28" s="9" t="s">
        <v>81</v>
      </c>
      <c r="Q28" s="9" t="s">
        <v>82</v>
      </c>
      <c r="R28" s="88"/>
    </row>
    <row r="29" spans="4:17" ht="38.25">
      <c r="D29" s="4">
        <v>9</v>
      </c>
      <c r="E29" s="5">
        <v>43913</v>
      </c>
      <c r="F29" s="6" t="s">
        <v>20</v>
      </c>
      <c r="G29" s="7">
        <v>43919</v>
      </c>
      <c r="H29" s="26">
        <v>3</v>
      </c>
      <c r="I29" s="26">
        <v>2</v>
      </c>
      <c r="J29" s="26"/>
      <c r="K29" s="26"/>
      <c r="L29" s="26"/>
      <c r="M29" s="26">
        <v>5.95</v>
      </c>
      <c r="N29" s="26">
        <f t="shared" si="0"/>
        <v>10.95</v>
      </c>
      <c r="O29" s="9"/>
      <c r="P29" s="9" t="s">
        <v>83</v>
      </c>
      <c r="Q29" s="9"/>
    </row>
    <row r="30" spans="4:17" ht="13.5" customHeight="1">
      <c r="D30" s="4">
        <v>10</v>
      </c>
      <c r="E30" s="5">
        <v>43920</v>
      </c>
      <c r="F30" s="6" t="s">
        <v>20</v>
      </c>
      <c r="G30" s="7">
        <v>43926</v>
      </c>
      <c r="H30" s="26">
        <v>4</v>
      </c>
      <c r="I30" s="26">
        <v>2</v>
      </c>
      <c r="J30" s="26"/>
      <c r="K30" s="26"/>
      <c r="L30" s="26"/>
      <c r="M30" s="26">
        <v>3.5</v>
      </c>
      <c r="N30" s="26">
        <f t="shared" si="0"/>
        <v>9.5</v>
      </c>
      <c r="O30" s="27"/>
      <c r="P30" s="89" t="s">
        <v>84</v>
      </c>
      <c r="Q30" s="27"/>
    </row>
    <row r="31" spans="4:17" ht="13.5" customHeight="1">
      <c r="D31" s="4" t="s">
        <v>23</v>
      </c>
      <c r="E31" s="5">
        <v>43927</v>
      </c>
      <c r="F31" s="6" t="s">
        <v>20</v>
      </c>
      <c r="G31" s="7">
        <v>43933</v>
      </c>
      <c r="H31" s="135" t="s">
        <v>36</v>
      </c>
      <c r="I31" s="135"/>
      <c r="J31" s="135"/>
      <c r="K31" s="135"/>
      <c r="L31" s="135"/>
      <c r="M31" s="135"/>
      <c r="N31" s="135">
        <f t="shared" si="0"/>
        <v>0</v>
      </c>
      <c r="O31" s="135"/>
      <c r="P31" s="135"/>
      <c r="Q31" s="135"/>
    </row>
    <row r="32" spans="4:18" ht="13.5">
      <c r="D32" s="4">
        <v>11</v>
      </c>
      <c r="E32" s="5">
        <v>43934</v>
      </c>
      <c r="F32" s="6" t="s">
        <v>20</v>
      </c>
      <c r="G32" s="7">
        <v>43940</v>
      </c>
      <c r="H32" s="26">
        <v>2</v>
      </c>
      <c r="I32" s="26"/>
      <c r="J32" s="26"/>
      <c r="K32" s="26"/>
      <c r="L32" s="26"/>
      <c r="M32" s="26">
        <v>6</v>
      </c>
      <c r="N32" s="26">
        <f t="shared" si="0"/>
        <v>8</v>
      </c>
      <c r="O32" s="9"/>
      <c r="P32" s="9" t="s">
        <v>85</v>
      </c>
      <c r="Q32" s="9"/>
      <c r="R32" s="13" t="s">
        <v>25</v>
      </c>
    </row>
    <row r="33" spans="4:17" ht="51">
      <c r="D33" s="4">
        <v>12</v>
      </c>
      <c r="E33" s="5">
        <v>43941</v>
      </c>
      <c r="F33" s="6" t="s">
        <v>20</v>
      </c>
      <c r="G33" s="7">
        <v>43947</v>
      </c>
      <c r="H33" s="26">
        <v>3</v>
      </c>
      <c r="I33" s="26">
        <v>2</v>
      </c>
      <c r="J33" s="26"/>
      <c r="K33" s="26"/>
      <c r="L33" s="26"/>
      <c r="M33" s="26">
        <v>6.1</v>
      </c>
      <c r="N33" s="26">
        <f t="shared" si="0"/>
        <v>11.1</v>
      </c>
      <c r="O33" s="80" t="s">
        <v>86</v>
      </c>
      <c r="P33" s="9" t="s">
        <v>87</v>
      </c>
      <c r="Q33" s="9" t="s">
        <v>88</v>
      </c>
    </row>
    <row r="34" spans="4:18" ht="38.25">
      <c r="D34" s="4">
        <v>13</v>
      </c>
      <c r="E34" s="5">
        <v>43948</v>
      </c>
      <c r="F34" s="6" t="s">
        <v>20</v>
      </c>
      <c r="G34" s="7">
        <v>43954</v>
      </c>
      <c r="H34" s="26">
        <v>3</v>
      </c>
      <c r="I34" s="26">
        <v>1.5</v>
      </c>
      <c r="J34" s="26"/>
      <c r="K34" s="26"/>
      <c r="L34" s="26"/>
      <c r="M34" s="26">
        <v>8.2</v>
      </c>
      <c r="N34" s="26">
        <f t="shared" si="0"/>
        <v>12.7</v>
      </c>
      <c r="O34" s="90"/>
      <c r="P34" s="9" t="s">
        <v>89</v>
      </c>
      <c r="Q34" s="9"/>
      <c r="R34" s="14" t="s">
        <v>26</v>
      </c>
    </row>
    <row r="35" spans="4:18" ht="25.5">
      <c r="D35" s="4">
        <v>14</v>
      </c>
      <c r="E35" s="5">
        <v>43955</v>
      </c>
      <c r="F35" s="6" t="s">
        <v>20</v>
      </c>
      <c r="G35" s="7">
        <v>43961</v>
      </c>
      <c r="H35" s="26">
        <v>3</v>
      </c>
      <c r="I35" s="26">
        <v>2</v>
      </c>
      <c r="J35" s="26"/>
      <c r="K35" s="26"/>
      <c r="L35" s="26"/>
      <c r="M35" s="26">
        <v>6.6</v>
      </c>
      <c r="N35" s="26">
        <f t="shared" si="0"/>
        <v>11.6</v>
      </c>
      <c r="O35" s="9"/>
      <c r="P35" s="9" t="s">
        <v>90</v>
      </c>
      <c r="Q35" s="9" t="s">
        <v>91</v>
      </c>
      <c r="R35" s="15"/>
    </row>
    <row r="36" spans="4:18" ht="25.5">
      <c r="D36" s="4">
        <v>15</v>
      </c>
      <c r="E36" s="5">
        <v>43962</v>
      </c>
      <c r="F36" s="6" t="s">
        <v>20</v>
      </c>
      <c r="G36" s="7">
        <v>43965</v>
      </c>
      <c r="H36" s="26">
        <v>2</v>
      </c>
      <c r="I36" s="26"/>
      <c r="J36" s="26"/>
      <c r="K36" s="26"/>
      <c r="L36" s="26"/>
      <c r="M36" s="26">
        <v>6.65</v>
      </c>
      <c r="N36" s="26">
        <f t="shared" si="0"/>
        <v>8.65</v>
      </c>
      <c r="O36" s="87" t="s">
        <v>92</v>
      </c>
      <c r="P36" s="9" t="s">
        <v>93</v>
      </c>
      <c r="Q36" s="9" t="s">
        <v>94</v>
      </c>
      <c r="R36" s="15"/>
    </row>
    <row r="37" spans="4:18" ht="13.5">
      <c r="D37" s="16"/>
      <c r="E37" s="5">
        <v>43966</v>
      </c>
      <c r="F37" s="6" t="s">
        <v>20</v>
      </c>
      <c r="G37" s="7">
        <v>43604</v>
      </c>
      <c r="H37" s="26"/>
      <c r="I37" s="26"/>
      <c r="J37" s="26"/>
      <c r="K37" s="26"/>
      <c r="L37" s="26"/>
      <c r="M37" s="26">
        <v>15</v>
      </c>
      <c r="N37" s="26">
        <f t="shared" si="0"/>
        <v>15</v>
      </c>
      <c r="O37" s="9"/>
      <c r="P37" s="9"/>
      <c r="Q37" s="9"/>
      <c r="R37" s="17" t="s">
        <v>27</v>
      </c>
    </row>
    <row r="38" spans="4:18" ht="13.5">
      <c r="D38" s="18" t="s">
        <v>28</v>
      </c>
      <c r="E38" s="19">
        <v>43605</v>
      </c>
      <c r="F38" s="20" t="s">
        <v>20</v>
      </c>
      <c r="G38" s="21">
        <v>43622</v>
      </c>
      <c r="H38" s="26">
        <v>2</v>
      </c>
      <c r="I38" s="26">
        <v>0.5</v>
      </c>
      <c r="J38" s="26"/>
      <c r="K38" s="26"/>
      <c r="L38" s="26"/>
      <c r="M38" s="26"/>
      <c r="N38" s="26">
        <f t="shared" si="0"/>
        <v>2.5</v>
      </c>
      <c r="O38" s="9"/>
      <c r="P38" s="9"/>
      <c r="Q38" s="9"/>
      <c r="R38" s="22" t="s">
        <v>37</v>
      </c>
    </row>
    <row r="39" spans="4:17" ht="12.75" customHeight="1">
      <c r="D39" s="120" t="s">
        <v>30</v>
      </c>
      <c r="E39" s="120"/>
      <c r="F39" s="120"/>
      <c r="G39" s="120"/>
      <c r="H39" s="24">
        <f aca="true" t="shared" si="1" ref="H39:N39">SUM(H21:H38)</f>
        <v>44</v>
      </c>
      <c r="I39" s="24">
        <f t="shared" si="1"/>
        <v>16</v>
      </c>
      <c r="J39" s="24">
        <f t="shared" si="1"/>
        <v>0</v>
      </c>
      <c r="K39" s="24">
        <f t="shared" si="1"/>
        <v>0</v>
      </c>
      <c r="L39" s="24">
        <f t="shared" si="1"/>
        <v>0</v>
      </c>
      <c r="M39" s="24">
        <f t="shared" si="1"/>
        <v>90</v>
      </c>
      <c r="N39" s="24">
        <f t="shared" si="1"/>
        <v>150</v>
      </c>
      <c r="O39" s="23"/>
      <c r="P39" s="23"/>
      <c r="Q39" s="23"/>
    </row>
    <row r="40" spans="4:17" ht="13.5" customHeight="1">
      <c r="D40" s="133" t="s">
        <v>38</v>
      </c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</row>
    <row r="41" spans="4:17" ht="13.5" customHeight="1">
      <c r="D41" s="134" t="s">
        <v>39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4:17" ht="13.5" customHeight="1">
      <c r="D42" s="134" t="s">
        <v>40</v>
      </c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4:17" ht="13.5" customHeight="1">
      <c r="D43" s="134" t="s">
        <v>41</v>
      </c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4:17" ht="13.5" customHeight="1">
      <c r="D44" s="134" t="s">
        <v>42</v>
      </c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</sheetData>
  <sheetProtection selectLockedCells="1" selectUnlockedCells="1"/>
  <mergeCells count="24">
    <mergeCell ref="D43:Q43"/>
    <mergeCell ref="D44:Q44"/>
    <mergeCell ref="Q19:Q20"/>
    <mergeCell ref="H31:Q31"/>
    <mergeCell ref="D39:G39"/>
    <mergeCell ref="D40:Q40"/>
    <mergeCell ref="D41:Q41"/>
    <mergeCell ref="D42:Q42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11:G12"/>
    <mergeCell ref="H11:O11"/>
    <mergeCell ref="P11:Q12"/>
    <mergeCell ref="H12:M12"/>
    <mergeCell ref="N12:O12"/>
    <mergeCell ref="D15:Q1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1:R44"/>
  <sheetViews>
    <sheetView zoomScalePageLayoutView="0" workbookViewId="0" topLeftCell="D10">
      <selection activeCell="N37" sqref="N37"/>
    </sheetView>
  </sheetViews>
  <sheetFormatPr defaultColWidth="17.3984375" defaultRowHeight="12.75"/>
  <cols>
    <col min="1" max="3" width="17.3984375" style="0" customWidth="1"/>
    <col min="4" max="4" width="4.59765625" style="0" customWidth="1"/>
    <col min="5" max="5" width="8.3984375" style="0" customWidth="1"/>
    <col min="6" max="6" width="3.59765625" style="0" customWidth="1"/>
    <col min="7" max="7" width="8.3984375" style="0" customWidth="1"/>
    <col min="8" max="8" width="14.3984375" style="0" customWidth="1"/>
    <col min="9" max="9" width="10.796875" style="0" customWidth="1"/>
    <col min="10" max="10" width="11.59765625" style="0" customWidth="1"/>
    <col min="11" max="11" width="14.796875" style="0" customWidth="1"/>
    <col min="12" max="12" width="14" style="0" customWidth="1"/>
    <col min="13" max="13" width="13" style="0" customWidth="1"/>
    <col min="14" max="14" width="12.59765625" style="0" customWidth="1"/>
    <col min="15" max="17" width="17.3984375" style="0" customWidth="1"/>
    <col min="18" max="18" width="31" style="0" customWidth="1"/>
  </cols>
  <sheetData>
    <row r="10" ht="13.5" thickBot="1"/>
    <row r="11" spans="4:17" ht="56.25" customHeight="1" thickBot="1" thickTop="1">
      <c r="D11" s="105"/>
      <c r="E11" s="105"/>
      <c r="F11" s="105"/>
      <c r="G11" s="105"/>
      <c r="H11" s="106" t="s">
        <v>0</v>
      </c>
      <c r="I11" s="106"/>
      <c r="J11" s="106"/>
      <c r="K11" s="106"/>
      <c r="L11" s="106"/>
      <c r="M11" s="106"/>
      <c r="N11" s="106"/>
      <c r="O11" s="106"/>
      <c r="P11" s="107" t="s">
        <v>1</v>
      </c>
      <c r="Q11" s="107"/>
    </row>
    <row r="12" spans="4:17" ht="56.25" customHeight="1" thickBot="1" thickTop="1">
      <c r="D12" s="105"/>
      <c r="E12" s="105"/>
      <c r="F12" s="105"/>
      <c r="G12" s="105"/>
      <c r="H12" s="108" t="s">
        <v>2</v>
      </c>
      <c r="I12" s="108"/>
      <c r="J12" s="108"/>
      <c r="K12" s="108"/>
      <c r="L12" s="108"/>
      <c r="M12" s="108"/>
      <c r="N12" s="109" t="s">
        <v>43</v>
      </c>
      <c r="O12" s="109"/>
      <c r="P12" s="107"/>
      <c r="Q12" s="107"/>
    </row>
    <row r="13" ht="13.5" thickTop="1"/>
    <row r="15" spans="4:17" ht="13.5" customHeight="1">
      <c r="D15" s="110" t="s">
        <v>95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4:17" ht="13.5" customHeight="1">
      <c r="D16" s="125" t="s">
        <v>96</v>
      </c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</row>
    <row r="17" spans="4:17" ht="13.5" customHeight="1">
      <c r="D17" s="125" t="s">
        <v>146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</row>
    <row r="18" spans="4:17" ht="12.75">
      <c r="D18" s="115" t="s">
        <v>4</v>
      </c>
      <c r="E18" s="115"/>
      <c r="F18" s="115"/>
      <c r="G18" s="115"/>
      <c r="H18" s="1"/>
      <c r="I18" s="114"/>
      <c r="J18" s="114"/>
      <c r="K18" s="114"/>
      <c r="L18" s="114"/>
      <c r="M18" s="114"/>
      <c r="N18" s="114"/>
      <c r="O18" s="115" t="s">
        <v>5</v>
      </c>
      <c r="P18" s="115"/>
      <c r="Q18" s="1" t="s">
        <v>6</v>
      </c>
    </row>
    <row r="19" spans="4:17" ht="12.75" customHeight="1">
      <c r="D19" s="116" t="s">
        <v>7</v>
      </c>
      <c r="E19" s="116"/>
      <c r="F19" s="116"/>
      <c r="G19" s="116"/>
      <c r="H19" s="117" t="s">
        <v>8</v>
      </c>
      <c r="I19" s="117" t="s">
        <v>9</v>
      </c>
      <c r="J19" s="117"/>
      <c r="K19" s="117"/>
      <c r="L19" s="117" t="s">
        <v>10</v>
      </c>
      <c r="M19" s="117" t="s">
        <v>11</v>
      </c>
      <c r="N19" s="3" t="s">
        <v>12</v>
      </c>
      <c r="O19" s="3" t="s">
        <v>13</v>
      </c>
      <c r="P19" s="3" t="s">
        <v>14</v>
      </c>
      <c r="Q19" s="118" t="s">
        <v>15</v>
      </c>
    </row>
    <row r="20" spans="4:17" ht="38.25">
      <c r="D20" s="116"/>
      <c r="E20" s="116"/>
      <c r="F20" s="116"/>
      <c r="G20" s="116"/>
      <c r="H20" s="117"/>
      <c r="I20" s="2" t="s">
        <v>16</v>
      </c>
      <c r="J20" s="2" t="s">
        <v>17</v>
      </c>
      <c r="K20" s="2" t="s">
        <v>18</v>
      </c>
      <c r="L20" s="117"/>
      <c r="M20" s="117"/>
      <c r="N20" s="2" t="s">
        <v>33</v>
      </c>
      <c r="O20" s="2" t="s">
        <v>34</v>
      </c>
      <c r="P20" s="2" t="s">
        <v>35</v>
      </c>
      <c r="Q20" s="118"/>
    </row>
    <row r="21" spans="4:18" ht="13.5" thickBot="1">
      <c r="D21" s="4">
        <v>1</v>
      </c>
      <c r="E21" s="5">
        <v>43859</v>
      </c>
      <c r="F21" s="6" t="s">
        <v>20</v>
      </c>
      <c r="G21" s="7">
        <v>43863</v>
      </c>
      <c r="H21" s="91">
        <v>2</v>
      </c>
      <c r="I21" s="26"/>
      <c r="J21" s="26"/>
      <c r="K21" s="26"/>
      <c r="L21" s="26"/>
      <c r="M21" s="26">
        <v>2</v>
      </c>
      <c r="N21" s="26">
        <v>6</v>
      </c>
      <c r="O21" s="9"/>
      <c r="P21" s="92" t="s">
        <v>97</v>
      </c>
      <c r="Q21" s="9"/>
      <c r="R21" s="10" t="s">
        <v>21</v>
      </c>
    </row>
    <row r="22" spans="4:17" ht="26.25" thickBot="1">
      <c r="D22" s="4">
        <v>2</v>
      </c>
      <c r="E22" s="5">
        <v>43864</v>
      </c>
      <c r="F22" s="6" t="s">
        <v>20</v>
      </c>
      <c r="G22" s="7">
        <v>43870</v>
      </c>
      <c r="H22" s="91">
        <v>3</v>
      </c>
      <c r="I22" s="91">
        <v>2</v>
      </c>
      <c r="J22" s="26"/>
      <c r="K22" s="26"/>
      <c r="L22" s="26">
        <v>1</v>
      </c>
      <c r="M22" s="26">
        <v>6</v>
      </c>
      <c r="N22" s="26">
        <v>10</v>
      </c>
      <c r="O22" s="9"/>
      <c r="P22" s="92" t="s">
        <v>98</v>
      </c>
      <c r="Q22" s="9"/>
    </row>
    <row r="23" spans="4:17" ht="26.25" thickBot="1">
      <c r="D23" s="4">
        <v>3</v>
      </c>
      <c r="E23" s="5">
        <v>43871</v>
      </c>
      <c r="F23" s="6" t="s">
        <v>20</v>
      </c>
      <c r="G23" s="7">
        <v>43877</v>
      </c>
      <c r="H23" s="91">
        <v>2</v>
      </c>
      <c r="I23" s="91">
        <v>2</v>
      </c>
      <c r="J23" s="26"/>
      <c r="K23" s="26"/>
      <c r="L23" s="26"/>
      <c r="M23" s="26">
        <v>6</v>
      </c>
      <c r="N23" s="26">
        <v>10</v>
      </c>
      <c r="O23" s="9"/>
      <c r="P23" s="92" t="s">
        <v>99</v>
      </c>
      <c r="Q23" s="9"/>
    </row>
    <row r="24" spans="4:17" ht="13.5" thickBot="1">
      <c r="D24" s="4">
        <v>4</v>
      </c>
      <c r="E24" s="5">
        <v>43878</v>
      </c>
      <c r="F24" s="6" t="s">
        <v>20</v>
      </c>
      <c r="G24" s="7">
        <v>43884</v>
      </c>
      <c r="H24" s="91">
        <v>3</v>
      </c>
      <c r="I24" s="91"/>
      <c r="J24" s="26"/>
      <c r="K24" s="26"/>
      <c r="L24" s="26">
        <v>1</v>
      </c>
      <c r="M24" s="26">
        <v>6</v>
      </c>
      <c r="N24" s="26">
        <v>9</v>
      </c>
      <c r="O24" s="9"/>
      <c r="P24" s="92" t="s">
        <v>100</v>
      </c>
      <c r="Q24" s="9"/>
    </row>
    <row r="25" spans="4:18" ht="26.25" thickBot="1">
      <c r="D25" s="4">
        <v>5</v>
      </c>
      <c r="E25" s="5">
        <v>43885</v>
      </c>
      <c r="F25" s="6" t="s">
        <v>20</v>
      </c>
      <c r="G25" s="7">
        <v>43891</v>
      </c>
      <c r="H25" s="91">
        <v>2</v>
      </c>
      <c r="I25" s="91">
        <v>3</v>
      </c>
      <c r="J25" s="26"/>
      <c r="K25" s="26"/>
      <c r="L25" s="26"/>
      <c r="M25" s="26">
        <v>8</v>
      </c>
      <c r="N25" s="26">
        <v>9</v>
      </c>
      <c r="O25" s="9"/>
      <c r="P25" s="92" t="s">
        <v>101</v>
      </c>
      <c r="Q25" s="9"/>
      <c r="R25" s="11" t="s">
        <v>22</v>
      </c>
    </row>
    <row r="26" spans="4:17" ht="26.25" thickBot="1">
      <c r="D26" s="4">
        <v>6</v>
      </c>
      <c r="E26" s="5">
        <v>43892</v>
      </c>
      <c r="F26" s="6" t="s">
        <v>20</v>
      </c>
      <c r="G26" s="7">
        <v>43898</v>
      </c>
      <c r="H26" s="91">
        <v>3</v>
      </c>
      <c r="I26" s="91">
        <v>3</v>
      </c>
      <c r="J26" s="26"/>
      <c r="K26" s="26"/>
      <c r="L26" s="26">
        <v>1</v>
      </c>
      <c r="M26" s="26">
        <v>6</v>
      </c>
      <c r="N26" s="26">
        <v>9</v>
      </c>
      <c r="O26" s="9"/>
      <c r="P26" s="92" t="s">
        <v>102</v>
      </c>
      <c r="Q26" s="9"/>
    </row>
    <row r="27" spans="4:17" ht="26.25" thickBot="1">
      <c r="D27" s="4">
        <v>7</v>
      </c>
      <c r="E27" s="5">
        <v>43899</v>
      </c>
      <c r="F27" s="6" t="s">
        <v>20</v>
      </c>
      <c r="G27" s="7">
        <v>43905</v>
      </c>
      <c r="H27" s="91">
        <v>3</v>
      </c>
      <c r="I27" s="91"/>
      <c r="J27" s="26">
        <v>2</v>
      </c>
      <c r="K27" s="26"/>
      <c r="L27" s="26"/>
      <c r="M27" s="26">
        <v>7</v>
      </c>
      <c r="N27" s="26">
        <f>SUM(H27:M27)</f>
        <v>12</v>
      </c>
      <c r="O27" s="9"/>
      <c r="P27" s="92" t="s">
        <v>103</v>
      </c>
      <c r="Q27" s="9"/>
    </row>
    <row r="28" spans="4:17" ht="26.25" thickBot="1">
      <c r="D28" s="4">
        <v>8</v>
      </c>
      <c r="E28" s="5">
        <v>43906</v>
      </c>
      <c r="F28" s="6" t="s">
        <v>20</v>
      </c>
      <c r="G28" s="7">
        <v>43912</v>
      </c>
      <c r="H28" s="91">
        <v>3</v>
      </c>
      <c r="I28" s="91">
        <v>3</v>
      </c>
      <c r="J28" s="26"/>
      <c r="K28" s="26"/>
      <c r="L28" s="26"/>
      <c r="M28" s="26">
        <v>6</v>
      </c>
      <c r="N28" s="26">
        <v>9</v>
      </c>
      <c r="O28" s="9"/>
      <c r="P28" s="92" t="s">
        <v>104</v>
      </c>
      <c r="Q28" s="9"/>
    </row>
    <row r="29" spans="4:17" ht="13.5" thickBot="1">
      <c r="D29" s="4">
        <v>9</v>
      </c>
      <c r="E29" s="5">
        <v>43913</v>
      </c>
      <c r="F29" s="6" t="s">
        <v>20</v>
      </c>
      <c r="G29" s="7">
        <v>43919</v>
      </c>
      <c r="H29" s="91">
        <v>3</v>
      </c>
      <c r="I29" s="26"/>
      <c r="J29" s="26"/>
      <c r="K29" s="26"/>
      <c r="L29" s="26">
        <v>1</v>
      </c>
      <c r="M29" s="26">
        <v>4</v>
      </c>
      <c r="N29" s="26">
        <f>SUM(H29:M29)</f>
        <v>8</v>
      </c>
      <c r="O29" s="9"/>
      <c r="P29" s="92" t="s">
        <v>105</v>
      </c>
      <c r="Q29" s="9"/>
    </row>
    <row r="30" spans="4:17" ht="13.5" customHeight="1" thickBot="1">
      <c r="D30" s="4">
        <v>10</v>
      </c>
      <c r="E30" s="5">
        <v>43920</v>
      </c>
      <c r="F30" s="6" t="s">
        <v>20</v>
      </c>
      <c r="G30" s="7">
        <v>43926</v>
      </c>
      <c r="H30" s="91">
        <v>3</v>
      </c>
      <c r="I30" s="26"/>
      <c r="J30" s="26"/>
      <c r="K30" s="26"/>
      <c r="L30" s="26">
        <v>0.5</v>
      </c>
      <c r="M30" s="26">
        <v>5</v>
      </c>
      <c r="N30" s="26">
        <v>12</v>
      </c>
      <c r="O30" s="27"/>
      <c r="P30" s="92" t="s">
        <v>106</v>
      </c>
      <c r="Q30" s="27"/>
    </row>
    <row r="31" spans="4:17" ht="13.5" customHeight="1">
      <c r="D31" s="4" t="s">
        <v>23</v>
      </c>
      <c r="E31" s="5">
        <v>43927</v>
      </c>
      <c r="F31" s="6" t="s">
        <v>20</v>
      </c>
      <c r="G31" s="7">
        <v>43933</v>
      </c>
      <c r="H31" s="135"/>
      <c r="I31" s="135"/>
      <c r="J31" s="135"/>
      <c r="K31" s="135"/>
      <c r="L31" s="135"/>
      <c r="M31" s="135"/>
      <c r="N31" s="135">
        <f>SUM(H31:M31)</f>
        <v>0</v>
      </c>
      <c r="O31" s="135"/>
      <c r="P31" s="135"/>
      <c r="Q31" s="135"/>
    </row>
    <row r="32" spans="4:18" ht="14.25" thickBot="1">
      <c r="D32" s="4">
        <v>11</v>
      </c>
      <c r="E32" s="5">
        <v>43934</v>
      </c>
      <c r="F32" s="6" t="s">
        <v>20</v>
      </c>
      <c r="G32" s="7">
        <v>43940</v>
      </c>
      <c r="H32" s="91">
        <v>2</v>
      </c>
      <c r="I32" s="26"/>
      <c r="J32" s="26"/>
      <c r="K32" s="26"/>
      <c r="L32" s="26">
        <v>1.5</v>
      </c>
      <c r="M32" s="26">
        <v>10</v>
      </c>
      <c r="N32" s="26">
        <v>9.5</v>
      </c>
      <c r="O32" s="9"/>
      <c r="P32" s="92" t="s">
        <v>64</v>
      </c>
      <c r="Q32" s="9"/>
      <c r="R32" s="13" t="s">
        <v>25</v>
      </c>
    </row>
    <row r="33" spans="4:17" ht="26.25" thickBot="1">
      <c r="D33" s="4">
        <v>12</v>
      </c>
      <c r="E33" s="5">
        <v>43941</v>
      </c>
      <c r="F33" s="6" t="s">
        <v>20</v>
      </c>
      <c r="G33" s="7">
        <v>43947</v>
      </c>
      <c r="H33" s="91">
        <v>2</v>
      </c>
      <c r="I33" s="26"/>
      <c r="J33" s="26"/>
      <c r="K33" s="26"/>
      <c r="L33" s="26"/>
      <c r="M33" s="26">
        <v>9</v>
      </c>
      <c r="N33" s="26">
        <v>9</v>
      </c>
      <c r="O33" s="9" t="s">
        <v>107</v>
      </c>
      <c r="P33" s="92" t="s">
        <v>108</v>
      </c>
      <c r="Q33" s="9"/>
    </row>
    <row r="34" spans="4:18" ht="14.25" thickBot="1">
      <c r="D34" s="4">
        <v>13</v>
      </c>
      <c r="E34" s="5">
        <v>43948</v>
      </c>
      <c r="F34" s="6" t="s">
        <v>20</v>
      </c>
      <c r="G34" s="7">
        <v>43954</v>
      </c>
      <c r="H34" s="91">
        <v>2</v>
      </c>
      <c r="I34" s="26"/>
      <c r="J34" s="26"/>
      <c r="K34" s="26"/>
      <c r="L34" s="26">
        <v>0.5</v>
      </c>
      <c r="M34" s="26">
        <v>7</v>
      </c>
      <c r="N34" s="26">
        <v>10</v>
      </c>
      <c r="O34" s="9"/>
      <c r="P34" s="92" t="s">
        <v>109</v>
      </c>
      <c r="Q34" s="9"/>
      <c r="R34" s="14" t="s">
        <v>26</v>
      </c>
    </row>
    <row r="35" spans="4:18" ht="13.5" thickBot="1">
      <c r="D35" s="4">
        <v>14</v>
      </c>
      <c r="E35" s="5">
        <v>43955</v>
      </c>
      <c r="F35" s="6" t="s">
        <v>20</v>
      </c>
      <c r="G35" s="7">
        <v>43961</v>
      </c>
      <c r="H35" s="91">
        <v>3</v>
      </c>
      <c r="I35" s="26"/>
      <c r="J35" s="26"/>
      <c r="K35" s="26"/>
      <c r="L35" s="26">
        <v>0.5</v>
      </c>
      <c r="M35" s="26">
        <v>3.5</v>
      </c>
      <c r="N35" s="26">
        <v>8</v>
      </c>
      <c r="O35" s="9"/>
      <c r="P35" s="92" t="s">
        <v>110</v>
      </c>
      <c r="Q35" s="9"/>
      <c r="R35" s="15"/>
    </row>
    <row r="36" spans="4:18" ht="13.5" thickBot="1">
      <c r="D36" s="4">
        <v>15</v>
      </c>
      <c r="E36" s="5">
        <v>43962</v>
      </c>
      <c r="F36" s="6" t="s">
        <v>20</v>
      </c>
      <c r="G36" s="7">
        <v>43965</v>
      </c>
      <c r="H36" s="91">
        <v>2</v>
      </c>
      <c r="I36" s="26"/>
      <c r="J36" s="26"/>
      <c r="K36" s="26"/>
      <c r="L36" s="26">
        <v>0.5</v>
      </c>
      <c r="M36" s="26">
        <v>3</v>
      </c>
      <c r="N36" s="26">
        <f>SUM(H36:M36)</f>
        <v>5.5</v>
      </c>
      <c r="O36" s="9"/>
      <c r="P36" s="92" t="s">
        <v>111</v>
      </c>
      <c r="Q36" s="9"/>
      <c r="R36" s="15"/>
    </row>
    <row r="37" spans="4:18" ht="14.25" thickBot="1">
      <c r="D37" s="16"/>
      <c r="E37" s="5">
        <v>43966</v>
      </c>
      <c r="F37" s="6" t="s">
        <v>20</v>
      </c>
      <c r="G37" s="7">
        <v>43604</v>
      </c>
      <c r="H37" s="92">
        <v>3</v>
      </c>
      <c r="I37" s="26"/>
      <c r="J37" s="26"/>
      <c r="K37" s="26"/>
      <c r="L37" s="26">
        <v>0</v>
      </c>
      <c r="M37" s="26">
        <v>1.5</v>
      </c>
      <c r="N37" s="26">
        <v>7</v>
      </c>
      <c r="O37" s="9"/>
      <c r="P37" s="9" t="s">
        <v>112</v>
      </c>
      <c r="Q37" s="9"/>
      <c r="R37" s="93" t="s">
        <v>27</v>
      </c>
    </row>
    <row r="38" spans="4:18" ht="13.5">
      <c r="D38" s="18" t="s">
        <v>28</v>
      </c>
      <c r="E38" s="19">
        <v>43605</v>
      </c>
      <c r="F38" s="20" t="s">
        <v>20</v>
      </c>
      <c r="G38" s="21">
        <v>43622</v>
      </c>
      <c r="H38" s="26">
        <v>4</v>
      </c>
      <c r="I38" s="26"/>
      <c r="J38" s="26"/>
      <c r="K38" s="26"/>
      <c r="L38" s="26"/>
      <c r="M38" s="26"/>
      <c r="N38" s="26">
        <f>SUM(H38:M38)</f>
        <v>4</v>
      </c>
      <c r="O38" s="9"/>
      <c r="P38" s="9"/>
      <c r="Q38" s="9"/>
      <c r="R38" s="22" t="s">
        <v>37</v>
      </c>
    </row>
    <row r="39" spans="4:17" ht="12.75" customHeight="1">
      <c r="D39" s="120" t="s">
        <v>30</v>
      </c>
      <c r="E39" s="120"/>
      <c r="F39" s="120"/>
      <c r="G39" s="120"/>
      <c r="H39" s="24">
        <f aca="true" t="shared" si="0" ref="H39:N39">SUM(H21:H38)</f>
        <v>45</v>
      </c>
      <c r="I39" s="24">
        <f t="shared" si="0"/>
        <v>13</v>
      </c>
      <c r="J39" s="24">
        <f t="shared" si="0"/>
        <v>2</v>
      </c>
      <c r="K39" s="24">
        <f t="shared" si="0"/>
        <v>0</v>
      </c>
      <c r="L39" s="24">
        <f t="shared" si="0"/>
        <v>7.5</v>
      </c>
      <c r="M39" s="24">
        <f t="shared" si="0"/>
        <v>90</v>
      </c>
      <c r="N39" s="24">
        <f t="shared" si="0"/>
        <v>147</v>
      </c>
      <c r="O39" s="23"/>
      <c r="P39" s="23"/>
      <c r="Q39" s="23"/>
    </row>
    <row r="40" spans="4:17" ht="13.5" customHeight="1">
      <c r="D40" s="133" t="s">
        <v>38</v>
      </c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</row>
    <row r="41" spans="4:17" ht="13.5" customHeight="1">
      <c r="D41" s="134" t="s">
        <v>39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4:17" ht="13.5" customHeight="1">
      <c r="D42" s="134" t="s">
        <v>40</v>
      </c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4:17" ht="13.5" customHeight="1">
      <c r="D43" s="134" t="s">
        <v>41</v>
      </c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4:17" ht="13.5" customHeight="1">
      <c r="D44" s="134" t="s">
        <v>42</v>
      </c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</sheetData>
  <sheetProtection selectLockedCells="1" selectUnlockedCells="1"/>
  <mergeCells count="24">
    <mergeCell ref="D43:Q43"/>
    <mergeCell ref="D44:Q44"/>
    <mergeCell ref="Q19:Q20"/>
    <mergeCell ref="H31:Q31"/>
    <mergeCell ref="D39:G39"/>
    <mergeCell ref="D40:Q40"/>
    <mergeCell ref="D41:Q41"/>
    <mergeCell ref="D42:Q42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11:G12"/>
    <mergeCell ref="H11:O11"/>
    <mergeCell ref="P11:Q12"/>
    <mergeCell ref="H12:M12"/>
    <mergeCell ref="N12:O12"/>
    <mergeCell ref="D15:Q1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11:R44"/>
  <sheetViews>
    <sheetView zoomScalePageLayoutView="0" workbookViewId="0" topLeftCell="A30">
      <selection activeCell="M62" sqref="M62"/>
    </sheetView>
  </sheetViews>
  <sheetFormatPr defaultColWidth="17.3984375" defaultRowHeight="12.75"/>
  <cols>
    <col min="1" max="3" width="17.3984375" style="0" customWidth="1"/>
    <col min="4" max="4" width="4.59765625" style="0" customWidth="1"/>
    <col min="5" max="5" width="8.3984375" style="0" customWidth="1"/>
    <col min="6" max="6" width="3.59765625" style="0" customWidth="1"/>
    <col min="7" max="7" width="8.3984375" style="0" customWidth="1"/>
    <col min="8" max="8" width="14.3984375" style="0" customWidth="1"/>
    <col min="9" max="9" width="10.796875" style="0" customWidth="1"/>
    <col min="10" max="10" width="11.59765625" style="0" customWidth="1"/>
    <col min="11" max="11" width="14.796875" style="0" customWidth="1"/>
    <col min="12" max="12" width="14" style="0" customWidth="1"/>
    <col min="13" max="13" width="13" style="0" customWidth="1"/>
    <col min="14" max="14" width="12.59765625" style="0" customWidth="1"/>
    <col min="15" max="17" width="17.3984375" style="0" customWidth="1"/>
    <col min="18" max="18" width="31" style="0" customWidth="1"/>
  </cols>
  <sheetData>
    <row r="10" ht="13.5" thickBot="1"/>
    <row r="11" spans="4:17" ht="56.25" customHeight="1" thickBot="1" thickTop="1">
      <c r="D11" s="105"/>
      <c r="E11" s="105"/>
      <c r="F11" s="105"/>
      <c r="G11" s="105"/>
      <c r="H11" s="106" t="s">
        <v>0</v>
      </c>
      <c r="I11" s="106"/>
      <c r="J11" s="106"/>
      <c r="K11" s="106"/>
      <c r="L11" s="106"/>
      <c r="M11" s="106"/>
      <c r="N11" s="106"/>
      <c r="O11" s="106"/>
      <c r="P11" s="124" t="s">
        <v>1</v>
      </c>
      <c r="Q11" s="124"/>
    </row>
    <row r="12" spans="4:17" ht="56.25" customHeight="1" thickBot="1" thickTop="1">
      <c r="D12" s="105"/>
      <c r="E12" s="105"/>
      <c r="F12" s="105"/>
      <c r="G12" s="105"/>
      <c r="H12" s="108" t="s">
        <v>2</v>
      </c>
      <c r="I12" s="108"/>
      <c r="J12" s="108"/>
      <c r="K12" s="108"/>
      <c r="L12" s="108"/>
      <c r="M12" s="108"/>
      <c r="N12" s="109" t="s">
        <v>43</v>
      </c>
      <c r="O12" s="109"/>
      <c r="P12" s="124"/>
      <c r="Q12" s="124"/>
    </row>
    <row r="13" ht="13.5" thickTop="1"/>
    <row r="15" spans="4:17" ht="13.5" customHeight="1">
      <c r="D15" s="110" t="s">
        <v>44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4:17" ht="13.5" customHeight="1">
      <c r="D16" s="125" t="s">
        <v>113</v>
      </c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</row>
    <row r="17" spans="4:17" ht="13.5" customHeight="1">
      <c r="D17" s="125" t="s">
        <v>114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</row>
    <row r="18" spans="4:17" ht="12.75">
      <c r="D18" s="115" t="s">
        <v>4</v>
      </c>
      <c r="E18" s="115"/>
      <c r="F18" s="115"/>
      <c r="G18" s="115"/>
      <c r="H18" s="1" t="s">
        <v>6</v>
      </c>
      <c r="I18" s="114"/>
      <c r="J18" s="114"/>
      <c r="K18" s="114"/>
      <c r="L18" s="114"/>
      <c r="M18" s="114"/>
      <c r="N18" s="114"/>
      <c r="O18" s="115" t="s">
        <v>5</v>
      </c>
      <c r="P18" s="115"/>
      <c r="Q18" s="1" t="s">
        <v>6</v>
      </c>
    </row>
    <row r="19" spans="4:17" ht="12.75" customHeight="1">
      <c r="D19" s="116" t="s">
        <v>7</v>
      </c>
      <c r="E19" s="116"/>
      <c r="F19" s="116"/>
      <c r="G19" s="116"/>
      <c r="H19" s="117" t="s">
        <v>8</v>
      </c>
      <c r="I19" s="117" t="s">
        <v>9</v>
      </c>
      <c r="J19" s="117"/>
      <c r="K19" s="117"/>
      <c r="L19" s="117" t="s">
        <v>10</v>
      </c>
      <c r="M19" s="117" t="s">
        <v>11</v>
      </c>
      <c r="N19" s="3" t="s">
        <v>12</v>
      </c>
      <c r="O19" s="3" t="s">
        <v>13</v>
      </c>
      <c r="P19" s="3" t="s">
        <v>14</v>
      </c>
      <c r="Q19" s="118" t="s">
        <v>15</v>
      </c>
    </row>
    <row r="20" spans="4:17" ht="12.75" customHeight="1">
      <c r="D20" s="116"/>
      <c r="E20" s="116"/>
      <c r="F20" s="116"/>
      <c r="G20" s="116"/>
      <c r="H20" s="117"/>
      <c r="I20" s="2" t="s">
        <v>16</v>
      </c>
      <c r="J20" s="2" t="s">
        <v>17</v>
      </c>
      <c r="K20" s="2" t="s">
        <v>18</v>
      </c>
      <c r="L20" s="117"/>
      <c r="M20" s="117"/>
      <c r="N20" s="2" t="s">
        <v>33</v>
      </c>
      <c r="O20" s="2" t="s">
        <v>34</v>
      </c>
      <c r="P20" s="2" t="s">
        <v>35</v>
      </c>
      <c r="Q20" s="118"/>
    </row>
    <row r="21" spans="4:18" ht="12.75" customHeight="1">
      <c r="D21" s="4">
        <v>1</v>
      </c>
      <c r="E21" s="5">
        <v>43859</v>
      </c>
      <c r="F21" s="6" t="s">
        <v>20</v>
      </c>
      <c r="G21" s="7">
        <v>43863</v>
      </c>
      <c r="H21" s="26">
        <v>2</v>
      </c>
      <c r="I21" s="26"/>
      <c r="J21" s="26"/>
      <c r="K21" s="26"/>
      <c r="L21" s="26"/>
      <c r="M21" s="26">
        <v>2</v>
      </c>
      <c r="N21" s="26">
        <f aca="true" t="shared" si="0" ref="N21:N38">SUM(H21:M21)</f>
        <v>4</v>
      </c>
      <c r="O21" s="9"/>
      <c r="P21" s="9" t="s">
        <v>115</v>
      </c>
      <c r="Q21" s="9"/>
      <c r="R21" s="94" t="s">
        <v>21</v>
      </c>
    </row>
    <row r="22" spans="4:17" ht="51">
      <c r="D22" s="4">
        <v>2</v>
      </c>
      <c r="E22" s="5">
        <v>43864</v>
      </c>
      <c r="F22" s="6" t="s">
        <v>20</v>
      </c>
      <c r="G22" s="7">
        <v>43870</v>
      </c>
      <c r="H22" s="26">
        <v>2</v>
      </c>
      <c r="I22" s="26"/>
      <c r="J22" s="26"/>
      <c r="K22" s="26">
        <v>2</v>
      </c>
      <c r="L22" s="26"/>
      <c r="M22" s="26">
        <v>3</v>
      </c>
      <c r="N22" s="26">
        <f t="shared" si="0"/>
        <v>7</v>
      </c>
      <c r="O22" s="9"/>
      <c r="P22" s="9" t="s">
        <v>116</v>
      </c>
      <c r="Q22" s="9" t="s">
        <v>117</v>
      </c>
    </row>
    <row r="23" spans="4:17" ht="12.75" customHeight="1">
      <c r="D23" s="4">
        <v>3</v>
      </c>
      <c r="E23" s="5">
        <v>43871</v>
      </c>
      <c r="F23" s="6" t="s">
        <v>20</v>
      </c>
      <c r="G23" s="7">
        <v>43877</v>
      </c>
      <c r="H23" s="26">
        <v>2</v>
      </c>
      <c r="I23" s="26"/>
      <c r="J23" s="26"/>
      <c r="K23" s="26">
        <v>2</v>
      </c>
      <c r="L23" s="26"/>
      <c r="M23" s="26">
        <v>3</v>
      </c>
      <c r="N23" s="26">
        <f t="shared" si="0"/>
        <v>7</v>
      </c>
      <c r="O23" s="9"/>
      <c r="P23" s="9" t="s">
        <v>118</v>
      </c>
      <c r="Q23" s="9" t="s">
        <v>117</v>
      </c>
    </row>
    <row r="24" spans="4:17" ht="51">
      <c r="D24" s="4">
        <v>4</v>
      </c>
      <c r="E24" s="5">
        <v>43878</v>
      </c>
      <c r="F24" s="6" t="s">
        <v>20</v>
      </c>
      <c r="G24" s="7">
        <v>43884</v>
      </c>
      <c r="H24" s="26">
        <v>3</v>
      </c>
      <c r="I24" s="26"/>
      <c r="J24" s="26"/>
      <c r="K24" s="26">
        <v>1</v>
      </c>
      <c r="L24" s="26"/>
      <c r="M24" s="26">
        <v>3.5</v>
      </c>
      <c r="N24" s="26">
        <f t="shared" si="0"/>
        <v>7.5</v>
      </c>
      <c r="O24" s="9"/>
      <c r="P24" s="9" t="s">
        <v>119</v>
      </c>
      <c r="Q24" s="9" t="s">
        <v>120</v>
      </c>
    </row>
    <row r="25" spans="4:18" ht="89.25">
      <c r="D25" s="4">
        <v>5</v>
      </c>
      <c r="E25" s="5">
        <v>43885</v>
      </c>
      <c r="F25" s="6" t="s">
        <v>20</v>
      </c>
      <c r="G25" s="7">
        <v>43891</v>
      </c>
      <c r="H25" s="26">
        <v>2</v>
      </c>
      <c r="I25" s="26">
        <v>4</v>
      </c>
      <c r="J25" s="26"/>
      <c r="K25" s="26">
        <v>1</v>
      </c>
      <c r="L25" s="26"/>
      <c r="M25" s="26">
        <v>2.5</v>
      </c>
      <c r="N25" s="26">
        <f t="shared" si="0"/>
        <v>9.5</v>
      </c>
      <c r="O25" s="9"/>
      <c r="P25" s="9" t="s">
        <v>121</v>
      </c>
      <c r="Q25" s="9" t="s">
        <v>122</v>
      </c>
      <c r="R25" s="12" t="s">
        <v>22</v>
      </c>
    </row>
    <row r="26" spans="4:17" ht="51">
      <c r="D26" s="4">
        <v>6</v>
      </c>
      <c r="E26" s="5">
        <v>43892</v>
      </c>
      <c r="F26" s="6" t="s">
        <v>20</v>
      </c>
      <c r="G26" s="7">
        <v>43898</v>
      </c>
      <c r="H26" s="26">
        <v>4</v>
      </c>
      <c r="I26" s="26">
        <v>4</v>
      </c>
      <c r="J26" s="26"/>
      <c r="K26" s="26"/>
      <c r="L26" s="26"/>
      <c r="M26" s="26">
        <v>4</v>
      </c>
      <c r="N26" s="26">
        <f t="shared" si="0"/>
        <v>12</v>
      </c>
      <c r="O26" s="9"/>
      <c r="P26" s="9" t="s">
        <v>123</v>
      </c>
      <c r="Q26" s="9" t="s">
        <v>124</v>
      </c>
    </row>
    <row r="27" spans="4:17" ht="89.25">
      <c r="D27" s="4">
        <v>7</v>
      </c>
      <c r="E27" s="5">
        <v>43899</v>
      </c>
      <c r="F27" s="6" t="s">
        <v>20</v>
      </c>
      <c r="G27" s="7">
        <v>43905</v>
      </c>
      <c r="H27" s="26">
        <v>3</v>
      </c>
      <c r="I27" s="26">
        <v>4</v>
      </c>
      <c r="J27" s="26"/>
      <c r="K27" s="26">
        <v>1</v>
      </c>
      <c r="L27" s="26"/>
      <c r="M27" s="26">
        <v>3.5</v>
      </c>
      <c r="N27" s="26">
        <f t="shared" si="0"/>
        <v>11.5</v>
      </c>
      <c r="O27" s="9"/>
      <c r="P27" s="9" t="s">
        <v>125</v>
      </c>
      <c r="Q27" s="9" t="s">
        <v>126</v>
      </c>
    </row>
    <row r="28" spans="4:17" ht="89.25">
      <c r="D28" s="4">
        <v>8</v>
      </c>
      <c r="E28" s="5">
        <v>43906</v>
      </c>
      <c r="F28" s="6" t="s">
        <v>20</v>
      </c>
      <c r="G28" s="7">
        <v>43912</v>
      </c>
      <c r="H28" s="26">
        <v>3</v>
      </c>
      <c r="I28" s="26">
        <v>4</v>
      </c>
      <c r="J28" s="26"/>
      <c r="K28" s="26">
        <v>1</v>
      </c>
      <c r="L28" s="26"/>
      <c r="M28" s="26">
        <v>3.5</v>
      </c>
      <c r="N28" s="26">
        <f t="shared" si="0"/>
        <v>11.5</v>
      </c>
      <c r="O28" s="9"/>
      <c r="P28" s="9" t="s">
        <v>127</v>
      </c>
      <c r="Q28" s="9" t="s">
        <v>128</v>
      </c>
    </row>
    <row r="29" spans="4:18" ht="76.5">
      <c r="D29" s="4">
        <v>9</v>
      </c>
      <c r="E29" s="5">
        <v>43913</v>
      </c>
      <c r="F29" s="6" t="s">
        <v>20</v>
      </c>
      <c r="G29" s="7">
        <v>43919</v>
      </c>
      <c r="H29" s="26">
        <v>2</v>
      </c>
      <c r="I29" s="26">
        <v>2</v>
      </c>
      <c r="J29" s="26"/>
      <c r="K29" s="26">
        <v>2</v>
      </c>
      <c r="L29" s="26"/>
      <c r="M29" s="26">
        <v>4</v>
      </c>
      <c r="N29" s="26">
        <f t="shared" si="0"/>
        <v>10</v>
      </c>
      <c r="O29" s="9"/>
      <c r="P29" s="9" t="s">
        <v>129</v>
      </c>
      <c r="Q29" s="9" t="s">
        <v>130</v>
      </c>
      <c r="R29" t="s">
        <v>131</v>
      </c>
    </row>
    <row r="30" spans="4:17" ht="13.5" customHeight="1">
      <c r="D30" s="4">
        <v>10</v>
      </c>
      <c r="E30" s="5">
        <v>43920</v>
      </c>
      <c r="F30" s="6" t="s">
        <v>20</v>
      </c>
      <c r="G30" s="7">
        <v>43926</v>
      </c>
      <c r="H30" s="26">
        <v>2</v>
      </c>
      <c r="I30" s="26"/>
      <c r="J30" s="26"/>
      <c r="K30" s="26">
        <v>2</v>
      </c>
      <c r="L30" s="26"/>
      <c r="M30" s="26">
        <v>15</v>
      </c>
      <c r="N30" s="26">
        <f t="shared" si="0"/>
        <v>19</v>
      </c>
      <c r="O30" s="95" t="s">
        <v>132</v>
      </c>
      <c r="P30" s="95" t="s">
        <v>133</v>
      </c>
      <c r="Q30" s="27"/>
    </row>
    <row r="31" spans="4:17" ht="13.5" customHeight="1">
      <c r="D31" s="4" t="s">
        <v>23</v>
      </c>
      <c r="E31" s="5">
        <v>43927</v>
      </c>
      <c r="F31" s="6" t="s">
        <v>20</v>
      </c>
      <c r="G31" s="7">
        <v>43933</v>
      </c>
      <c r="H31" s="135" t="s">
        <v>36</v>
      </c>
      <c r="I31" s="135"/>
      <c r="J31" s="135"/>
      <c r="K31" s="135"/>
      <c r="L31" s="135"/>
      <c r="M31" s="135"/>
      <c r="N31" s="135">
        <f t="shared" si="0"/>
        <v>0</v>
      </c>
      <c r="O31" s="135"/>
      <c r="P31" s="135"/>
      <c r="Q31" s="135"/>
    </row>
    <row r="32" spans="4:18" ht="63.75">
      <c r="D32" s="4">
        <v>11</v>
      </c>
      <c r="E32" s="5">
        <v>43934</v>
      </c>
      <c r="F32" s="6" t="s">
        <v>20</v>
      </c>
      <c r="G32" s="7">
        <v>43940</v>
      </c>
      <c r="H32" s="26">
        <v>1</v>
      </c>
      <c r="I32" s="26"/>
      <c r="J32" s="26"/>
      <c r="K32" s="26">
        <v>2</v>
      </c>
      <c r="L32" s="26"/>
      <c r="M32" s="26">
        <v>2</v>
      </c>
      <c r="N32" s="26">
        <f t="shared" si="0"/>
        <v>5</v>
      </c>
      <c r="O32" s="9"/>
      <c r="P32" s="9" t="s">
        <v>134</v>
      </c>
      <c r="Q32" s="9" t="s">
        <v>117</v>
      </c>
      <c r="R32" s="96" t="s">
        <v>25</v>
      </c>
    </row>
    <row r="33" spans="4:17" ht="51">
      <c r="D33" s="4">
        <v>12</v>
      </c>
      <c r="E33" s="5">
        <v>43941</v>
      </c>
      <c r="F33" s="6" t="s">
        <v>20</v>
      </c>
      <c r="G33" s="7">
        <v>43947</v>
      </c>
      <c r="H33" s="26">
        <v>3</v>
      </c>
      <c r="I33" s="26"/>
      <c r="J33" s="26"/>
      <c r="K33" s="26">
        <v>1</v>
      </c>
      <c r="L33" s="26"/>
      <c r="M33" s="26">
        <v>3.5</v>
      </c>
      <c r="N33" s="26">
        <f t="shared" si="0"/>
        <v>7.5</v>
      </c>
      <c r="O33" s="9"/>
      <c r="P33" s="9" t="s">
        <v>135</v>
      </c>
      <c r="Q33" s="9" t="s">
        <v>136</v>
      </c>
    </row>
    <row r="34" spans="4:18" ht="51">
      <c r="D34" s="4">
        <v>13</v>
      </c>
      <c r="E34" s="5">
        <v>43948</v>
      </c>
      <c r="F34" s="6" t="s">
        <v>20</v>
      </c>
      <c r="G34" s="7">
        <v>43954</v>
      </c>
      <c r="H34" s="26">
        <v>3</v>
      </c>
      <c r="I34" s="26"/>
      <c r="J34" s="26"/>
      <c r="K34" s="26">
        <v>1</v>
      </c>
      <c r="L34" s="26"/>
      <c r="M34" s="26">
        <v>3.5</v>
      </c>
      <c r="N34" s="26">
        <f t="shared" si="0"/>
        <v>7.5</v>
      </c>
      <c r="O34" s="9"/>
      <c r="P34" s="9" t="s">
        <v>137</v>
      </c>
      <c r="Q34" s="9" t="s">
        <v>136</v>
      </c>
      <c r="R34" s="14" t="s">
        <v>26</v>
      </c>
    </row>
    <row r="35" spans="4:18" ht="13.5" customHeight="1">
      <c r="D35" s="4">
        <v>14</v>
      </c>
      <c r="E35" s="5">
        <v>43955</v>
      </c>
      <c r="F35" s="6" t="s">
        <v>20</v>
      </c>
      <c r="G35" s="7">
        <v>43961</v>
      </c>
      <c r="H35" s="26">
        <v>4</v>
      </c>
      <c r="I35" s="26"/>
      <c r="J35" s="26"/>
      <c r="K35" s="26"/>
      <c r="L35" s="26"/>
      <c r="M35" s="26">
        <v>5</v>
      </c>
      <c r="N35" s="26">
        <f t="shared" si="0"/>
        <v>9</v>
      </c>
      <c r="O35" s="9"/>
      <c r="P35" s="9" t="s">
        <v>138</v>
      </c>
      <c r="Q35" s="9" t="s">
        <v>139</v>
      </c>
      <c r="R35" s="15"/>
    </row>
    <row r="36" spans="4:18" ht="63.75">
      <c r="D36" s="4">
        <v>15</v>
      </c>
      <c r="E36" s="5">
        <v>43962</v>
      </c>
      <c r="F36" s="6" t="s">
        <v>20</v>
      </c>
      <c r="G36" s="7">
        <v>43965</v>
      </c>
      <c r="H36" s="26">
        <v>1</v>
      </c>
      <c r="I36" s="26"/>
      <c r="J36" s="26"/>
      <c r="K36" s="26">
        <v>3</v>
      </c>
      <c r="L36" s="26"/>
      <c r="M36" s="26">
        <v>4</v>
      </c>
      <c r="N36" s="26">
        <f t="shared" si="0"/>
        <v>8</v>
      </c>
      <c r="O36" s="9" t="s">
        <v>140</v>
      </c>
      <c r="P36" s="9" t="s">
        <v>141</v>
      </c>
      <c r="Q36" s="9" t="s">
        <v>142</v>
      </c>
      <c r="R36" s="15"/>
    </row>
    <row r="37" spans="4:18" ht="13.5">
      <c r="D37" s="16"/>
      <c r="E37" s="5">
        <v>43966</v>
      </c>
      <c r="F37" s="6" t="s">
        <v>20</v>
      </c>
      <c r="G37" s="7">
        <v>43604</v>
      </c>
      <c r="H37" s="26"/>
      <c r="I37" s="26"/>
      <c r="J37" s="26"/>
      <c r="K37" s="26"/>
      <c r="L37" s="26"/>
      <c r="M37" s="26">
        <v>10</v>
      </c>
      <c r="N37" s="26">
        <f t="shared" si="0"/>
        <v>10</v>
      </c>
      <c r="O37" s="9"/>
      <c r="P37" s="9"/>
      <c r="Q37" s="9"/>
      <c r="R37" s="17" t="s">
        <v>27</v>
      </c>
    </row>
    <row r="38" spans="4:18" ht="13.5">
      <c r="D38" s="97" t="s">
        <v>28</v>
      </c>
      <c r="E38" s="98">
        <v>43605</v>
      </c>
      <c r="F38" s="99" t="s">
        <v>20</v>
      </c>
      <c r="G38" s="100">
        <v>43622</v>
      </c>
      <c r="H38" s="26"/>
      <c r="I38" s="26"/>
      <c r="J38" s="26"/>
      <c r="K38" s="26"/>
      <c r="L38" s="26"/>
      <c r="M38" s="26">
        <v>18</v>
      </c>
      <c r="N38" s="26">
        <f t="shared" si="0"/>
        <v>18</v>
      </c>
      <c r="O38" s="9" t="s">
        <v>143</v>
      </c>
      <c r="P38" s="9"/>
      <c r="Q38" s="9"/>
      <c r="R38" s="22" t="s">
        <v>37</v>
      </c>
    </row>
    <row r="39" spans="4:17" ht="12.75" customHeight="1">
      <c r="D39" s="120" t="s">
        <v>30</v>
      </c>
      <c r="E39" s="120"/>
      <c r="F39" s="120"/>
      <c r="G39" s="120"/>
      <c r="H39" s="24">
        <f aca="true" t="shared" si="1" ref="H39:M39">SUM(H21:H38)</f>
        <v>37</v>
      </c>
      <c r="I39" s="24">
        <v>10</v>
      </c>
      <c r="J39" s="24">
        <f t="shared" si="1"/>
        <v>0</v>
      </c>
      <c r="K39" s="24">
        <v>13</v>
      </c>
      <c r="L39" s="24">
        <f t="shared" si="1"/>
        <v>0</v>
      </c>
      <c r="M39" s="24">
        <f t="shared" si="1"/>
        <v>90</v>
      </c>
      <c r="N39" s="24">
        <v>150</v>
      </c>
      <c r="O39" s="23"/>
      <c r="P39" s="23"/>
      <c r="Q39" s="23"/>
    </row>
    <row r="40" spans="4:17" ht="13.5" customHeight="1">
      <c r="D40" s="133" t="s">
        <v>38</v>
      </c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</row>
    <row r="41" spans="4:17" ht="13.5" customHeight="1">
      <c r="D41" s="134" t="s">
        <v>39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4:17" ht="13.5" customHeight="1">
      <c r="D42" s="134" t="s">
        <v>144</v>
      </c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4:17" ht="13.5" customHeight="1">
      <c r="D43" s="134" t="s">
        <v>41</v>
      </c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4:17" ht="13.5" customHeight="1">
      <c r="D44" s="134" t="s">
        <v>42</v>
      </c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</sheetData>
  <sheetProtection selectLockedCells="1" selectUnlockedCells="1"/>
  <mergeCells count="24">
    <mergeCell ref="D17:Q17"/>
    <mergeCell ref="D15:Q15"/>
    <mergeCell ref="H19:H20"/>
    <mergeCell ref="D19:G20"/>
    <mergeCell ref="O18:P18"/>
    <mergeCell ref="I18:N18"/>
    <mergeCell ref="D18:G18"/>
    <mergeCell ref="I19:K19"/>
    <mergeCell ref="D44:Q44"/>
    <mergeCell ref="Q19:Q20"/>
    <mergeCell ref="M19:M20"/>
    <mergeCell ref="L19:L20"/>
    <mergeCell ref="D11:G12"/>
    <mergeCell ref="H11:O11"/>
    <mergeCell ref="P11:Q12"/>
    <mergeCell ref="H12:M12"/>
    <mergeCell ref="N12:O12"/>
    <mergeCell ref="D16:Q16"/>
    <mergeCell ref="D42:Q42"/>
    <mergeCell ref="D41:Q41"/>
    <mergeCell ref="D43:Q43"/>
    <mergeCell ref="D40:Q40"/>
    <mergeCell ref="D39:G39"/>
    <mergeCell ref="H31:Q3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1:R44"/>
  <sheetViews>
    <sheetView zoomScalePageLayoutView="0" workbookViewId="0" topLeftCell="A9">
      <selection activeCell="T32" sqref="T32"/>
    </sheetView>
  </sheetViews>
  <sheetFormatPr defaultColWidth="17.3984375" defaultRowHeight="12.75"/>
  <cols>
    <col min="1" max="3" width="17.3984375" style="0" customWidth="1"/>
    <col min="4" max="4" width="4.59765625" style="0" customWidth="1"/>
    <col min="5" max="5" width="8.3984375" style="0" customWidth="1"/>
    <col min="6" max="6" width="3.59765625" style="0" customWidth="1"/>
    <col min="7" max="7" width="8.3984375" style="0" customWidth="1"/>
    <col min="8" max="8" width="14.3984375" style="0" customWidth="1"/>
    <col min="9" max="9" width="10.796875" style="0" customWidth="1"/>
    <col min="10" max="10" width="11.59765625" style="0" customWidth="1"/>
    <col min="11" max="11" width="14.796875" style="0" customWidth="1"/>
    <col min="12" max="12" width="14" style="0" customWidth="1"/>
    <col min="13" max="13" width="13" style="0" customWidth="1"/>
    <col min="14" max="14" width="12.59765625" style="0" customWidth="1"/>
    <col min="15" max="17" width="17.3984375" style="0" customWidth="1"/>
    <col min="18" max="18" width="31" style="0" customWidth="1"/>
  </cols>
  <sheetData>
    <row r="10" ht="13.5" thickBot="1"/>
    <row r="11" spans="4:17" ht="56.25" customHeight="1" thickBot="1" thickTop="1">
      <c r="D11" s="105"/>
      <c r="E11" s="105"/>
      <c r="F11" s="105"/>
      <c r="G11" s="105"/>
      <c r="H11" s="106" t="s">
        <v>0</v>
      </c>
      <c r="I11" s="106"/>
      <c r="J11" s="106"/>
      <c r="K11" s="106"/>
      <c r="L11" s="106"/>
      <c r="M11" s="106"/>
      <c r="N11" s="106"/>
      <c r="O11" s="106"/>
      <c r="P11" s="124" t="s">
        <v>1</v>
      </c>
      <c r="Q11" s="124"/>
    </row>
    <row r="12" spans="4:17" ht="56.25" customHeight="1" thickBot="1" thickTop="1">
      <c r="D12" s="105"/>
      <c r="E12" s="105"/>
      <c r="F12" s="105"/>
      <c r="G12" s="105"/>
      <c r="H12" s="108" t="s">
        <v>2</v>
      </c>
      <c r="I12" s="108"/>
      <c r="J12" s="108"/>
      <c r="K12" s="108"/>
      <c r="L12" s="108"/>
      <c r="M12" s="108"/>
      <c r="N12" s="109" t="s">
        <v>43</v>
      </c>
      <c r="O12" s="109"/>
      <c r="P12" s="124"/>
      <c r="Q12" s="124"/>
    </row>
    <row r="13" ht="13.5" thickTop="1"/>
    <row r="15" spans="4:17" ht="13.5" customHeight="1">
      <c r="D15" s="110" t="s">
        <v>147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4:17" ht="13.5" customHeight="1">
      <c r="D16" s="125" t="s">
        <v>148</v>
      </c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</row>
    <row r="17" spans="4:17" ht="13.5" customHeight="1">
      <c r="D17" s="125" t="s">
        <v>149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</row>
    <row r="18" spans="4:17" ht="12.75">
      <c r="D18" s="115" t="s">
        <v>4</v>
      </c>
      <c r="E18" s="115"/>
      <c r="F18" s="115"/>
      <c r="G18" s="115"/>
      <c r="H18" s="1"/>
      <c r="I18" s="114"/>
      <c r="J18" s="114"/>
      <c r="K18" s="114"/>
      <c r="L18" s="114"/>
      <c r="M18" s="114"/>
      <c r="N18" s="114"/>
      <c r="O18" s="115" t="s">
        <v>5</v>
      </c>
      <c r="P18" s="115"/>
      <c r="Q18" s="1" t="s">
        <v>6</v>
      </c>
    </row>
    <row r="19" spans="4:17" ht="12.75" customHeight="1">
      <c r="D19" s="116" t="s">
        <v>7</v>
      </c>
      <c r="E19" s="116"/>
      <c r="F19" s="116"/>
      <c r="G19" s="116"/>
      <c r="H19" s="117" t="s">
        <v>8</v>
      </c>
      <c r="I19" s="117" t="s">
        <v>9</v>
      </c>
      <c r="J19" s="117"/>
      <c r="K19" s="117"/>
      <c r="L19" s="117" t="s">
        <v>10</v>
      </c>
      <c r="M19" s="117" t="s">
        <v>11</v>
      </c>
      <c r="N19" s="3" t="s">
        <v>12</v>
      </c>
      <c r="O19" s="3" t="s">
        <v>13</v>
      </c>
      <c r="P19" s="3" t="s">
        <v>14</v>
      </c>
      <c r="Q19" s="118" t="s">
        <v>15</v>
      </c>
    </row>
    <row r="20" spans="4:17" ht="38.25">
      <c r="D20" s="116"/>
      <c r="E20" s="116"/>
      <c r="F20" s="116"/>
      <c r="G20" s="116"/>
      <c r="H20" s="117"/>
      <c r="I20" s="2" t="s">
        <v>16</v>
      </c>
      <c r="J20" s="2" t="s">
        <v>17</v>
      </c>
      <c r="K20" s="2" t="s">
        <v>18</v>
      </c>
      <c r="L20" s="117"/>
      <c r="M20" s="117"/>
      <c r="N20" s="2" t="s">
        <v>33</v>
      </c>
      <c r="O20" s="2" t="s">
        <v>34</v>
      </c>
      <c r="P20" s="2" t="s">
        <v>35</v>
      </c>
      <c r="Q20" s="118"/>
    </row>
    <row r="21" spans="4:18" ht="12.75">
      <c r="D21" s="4">
        <v>1</v>
      </c>
      <c r="E21" s="5">
        <v>43859</v>
      </c>
      <c r="F21" s="6" t="s">
        <v>20</v>
      </c>
      <c r="G21" s="7">
        <v>43863</v>
      </c>
      <c r="H21" s="26">
        <v>1</v>
      </c>
      <c r="I21" s="26"/>
      <c r="J21" s="26"/>
      <c r="K21" s="26"/>
      <c r="L21" s="26"/>
      <c r="M21" s="26">
        <v>1</v>
      </c>
      <c r="N21" s="26">
        <f aca="true" t="shared" si="0" ref="N21:N38">SUM(H21:M21)</f>
        <v>2</v>
      </c>
      <c r="O21" s="9"/>
      <c r="P21" s="9">
        <v>1</v>
      </c>
      <c r="Q21" s="9"/>
      <c r="R21" s="94" t="s">
        <v>21</v>
      </c>
    </row>
    <row r="22" spans="4:17" ht="38.25">
      <c r="D22" s="4">
        <v>2</v>
      </c>
      <c r="E22" s="5">
        <v>43864</v>
      </c>
      <c r="F22" s="6" t="s">
        <v>20</v>
      </c>
      <c r="G22" s="7">
        <v>43870</v>
      </c>
      <c r="H22" s="26">
        <v>3</v>
      </c>
      <c r="I22" s="26">
        <v>15</v>
      </c>
      <c r="J22" s="26"/>
      <c r="K22" s="26"/>
      <c r="L22" s="26"/>
      <c r="M22" s="26">
        <v>3</v>
      </c>
      <c r="N22" s="26">
        <f t="shared" si="0"/>
        <v>21</v>
      </c>
      <c r="O22" s="9"/>
      <c r="P22" s="9" t="s">
        <v>150</v>
      </c>
      <c r="Q22" s="101" t="s">
        <v>151</v>
      </c>
    </row>
    <row r="23" spans="4:17" ht="38.25">
      <c r="D23" s="4">
        <v>3</v>
      </c>
      <c r="E23" s="5">
        <v>43871</v>
      </c>
      <c r="F23" s="6" t="s">
        <v>20</v>
      </c>
      <c r="G23" s="7">
        <v>43877</v>
      </c>
      <c r="H23" s="26">
        <v>3</v>
      </c>
      <c r="I23" s="26">
        <v>15</v>
      </c>
      <c r="J23" s="26"/>
      <c r="K23" s="26"/>
      <c r="L23" s="26"/>
      <c r="M23" s="26">
        <v>4</v>
      </c>
      <c r="N23" s="26">
        <f t="shared" si="0"/>
        <v>22</v>
      </c>
      <c r="O23" s="9"/>
      <c r="P23" s="9" t="s">
        <v>152</v>
      </c>
      <c r="Q23" s="102" t="s">
        <v>153</v>
      </c>
    </row>
    <row r="24" spans="4:17" ht="39" thickBot="1">
      <c r="D24" s="4">
        <v>4</v>
      </c>
      <c r="E24" s="5">
        <v>43878</v>
      </c>
      <c r="F24" s="6" t="s">
        <v>20</v>
      </c>
      <c r="G24" s="7">
        <v>43884</v>
      </c>
      <c r="H24" s="26">
        <v>3</v>
      </c>
      <c r="I24" s="26">
        <v>15</v>
      </c>
      <c r="J24" s="26"/>
      <c r="K24" s="26"/>
      <c r="L24" s="26"/>
      <c r="M24" s="26">
        <v>4.5</v>
      </c>
      <c r="N24" s="26">
        <f t="shared" si="0"/>
        <v>22.5</v>
      </c>
      <c r="O24" s="9"/>
      <c r="P24" s="9" t="s">
        <v>154</v>
      </c>
      <c r="Q24" s="91" t="s">
        <v>155</v>
      </c>
    </row>
    <row r="25" spans="4:18" ht="13.5">
      <c r="D25" s="4">
        <v>5</v>
      </c>
      <c r="E25" s="5">
        <v>43885</v>
      </c>
      <c r="F25" s="6" t="s">
        <v>20</v>
      </c>
      <c r="G25" s="7">
        <v>43891</v>
      </c>
      <c r="H25" s="26">
        <v>2</v>
      </c>
      <c r="I25" s="26"/>
      <c r="J25" s="26"/>
      <c r="K25" s="26"/>
      <c r="L25" s="26"/>
      <c r="M25" s="26">
        <v>4</v>
      </c>
      <c r="N25" s="26">
        <f t="shared" si="0"/>
        <v>6</v>
      </c>
      <c r="O25" s="9"/>
      <c r="P25" s="9">
        <v>9</v>
      </c>
      <c r="Q25" s="9"/>
      <c r="R25" s="12" t="s">
        <v>22</v>
      </c>
    </row>
    <row r="26" spans="4:17" ht="12.75">
      <c r="D26" s="4">
        <v>6</v>
      </c>
      <c r="E26" s="5">
        <v>43892</v>
      </c>
      <c r="F26" s="6" t="s">
        <v>20</v>
      </c>
      <c r="G26" s="7">
        <v>43898</v>
      </c>
      <c r="H26" s="26">
        <v>3</v>
      </c>
      <c r="I26" s="26"/>
      <c r="J26" s="26"/>
      <c r="K26" s="26"/>
      <c r="L26" s="26"/>
      <c r="M26" s="26">
        <v>6</v>
      </c>
      <c r="N26" s="26">
        <f t="shared" si="0"/>
        <v>9</v>
      </c>
      <c r="O26" s="9"/>
      <c r="P26" s="9" t="s">
        <v>156</v>
      </c>
      <c r="Q26" s="9"/>
    </row>
    <row r="27" spans="4:17" ht="12.75">
      <c r="D27" s="4">
        <v>7</v>
      </c>
      <c r="E27" s="5">
        <v>43899</v>
      </c>
      <c r="F27" s="6" t="s">
        <v>20</v>
      </c>
      <c r="G27" s="7">
        <v>43905</v>
      </c>
      <c r="H27" s="26">
        <v>3</v>
      </c>
      <c r="I27" s="26"/>
      <c r="J27" s="26"/>
      <c r="K27" s="26"/>
      <c r="L27" s="26"/>
      <c r="M27" s="26">
        <v>5.5</v>
      </c>
      <c r="N27" s="26">
        <f t="shared" si="0"/>
        <v>8.5</v>
      </c>
      <c r="O27" s="9"/>
      <c r="P27" s="9" t="s">
        <v>157</v>
      </c>
      <c r="Q27" s="9"/>
    </row>
    <row r="28" spans="4:17" ht="12.75">
      <c r="D28" s="4">
        <v>8</v>
      </c>
      <c r="E28" s="5">
        <v>43906</v>
      </c>
      <c r="F28" s="6" t="s">
        <v>20</v>
      </c>
      <c r="G28" s="7">
        <v>43912</v>
      </c>
      <c r="H28" s="26">
        <v>3</v>
      </c>
      <c r="I28" s="26"/>
      <c r="J28" s="26"/>
      <c r="K28" s="26"/>
      <c r="L28" s="26"/>
      <c r="M28" s="26">
        <v>7</v>
      </c>
      <c r="N28" s="26">
        <f t="shared" si="0"/>
        <v>10</v>
      </c>
      <c r="O28" s="9"/>
      <c r="P28" s="9">
        <v>15</v>
      </c>
      <c r="Q28" s="9"/>
    </row>
    <row r="29" spans="4:17" ht="25.5">
      <c r="D29" s="4">
        <v>9</v>
      </c>
      <c r="E29" s="5">
        <v>43913</v>
      </c>
      <c r="F29" s="6" t="s">
        <v>20</v>
      </c>
      <c r="G29" s="7">
        <v>43919</v>
      </c>
      <c r="H29" s="26">
        <v>5</v>
      </c>
      <c r="I29" s="26"/>
      <c r="J29" s="26"/>
      <c r="K29" s="26"/>
      <c r="L29" s="26"/>
      <c r="M29" s="26">
        <v>6</v>
      </c>
      <c r="N29" s="26">
        <f t="shared" si="0"/>
        <v>11</v>
      </c>
      <c r="O29" s="9" t="s">
        <v>158</v>
      </c>
      <c r="P29" s="9">
        <v>16</v>
      </c>
      <c r="Q29" s="9"/>
    </row>
    <row r="30" spans="4:17" ht="13.5" customHeight="1">
      <c r="D30" s="4">
        <v>10</v>
      </c>
      <c r="E30" s="5">
        <v>43920</v>
      </c>
      <c r="F30" s="6" t="s">
        <v>20</v>
      </c>
      <c r="G30" s="7">
        <v>43926</v>
      </c>
      <c r="H30" s="26">
        <v>3</v>
      </c>
      <c r="I30" s="26"/>
      <c r="J30" s="26"/>
      <c r="K30" s="26"/>
      <c r="L30" s="26"/>
      <c r="M30" s="26">
        <v>1</v>
      </c>
      <c r="N30" s="26">
        <f t="shared" si="0"/>
        <v>4</v>
      </c>
      <c r="O30" s="27"/>
      <c r="P30" s="9">
        <v>17</v>
      </c>
      <c r="Q30" s="27"/>
    </row>
    <row r="31" spans="4:17" ht="13.5" customHeight="1">
      <c r="D31" s="4" t="s">
        <v>23</v>
      </c>
      <c r="E31" s="5">
        <v>43927</v>
      </c>
      <c r="F31" s="6" t="s">
        <v>20</v>
      </c>
      <c r="G31" s="7">
        <v>43933</v>
      </c>
      <c r="H31" s="135" t="s">
        <v>36</v>
      </c>
      <c r="I31" s="135"/>
      <c r="J31" s="135"/>
      <c r="K31" s="135"/>
      <c r="L31" s="135"/>
      <c r="M31" s="135"/>
      <c r="N31" s="135">
        <f t="shared" si="0"/>
        <v>0</v>
      </c>
      <c r="O31" s="135"/>
      <c r="P31" s="135"/>
      <c r="Q31" s="135"/>
    </row>
    <row r="32" spans="4:18" ht="13.5">
      <c r="D32" s="4">
        <v>11</v>
      </c>
      <c r="E32" s="5">
        <v>43934</v>
      </c>
      <c r="F32" s="6" t="s">
        <v>20</v>
      </c>
      <c r="G32" s="7">
        <v>43940</v>
      </c>
      <c r="H32" s="26">
        <v>2</v>
      </c>
      <c r="I32" s="26"/>
      <c r="J32" s="26"/>
      <c r="K32" s="26"/>
      <c r="L32" s="26"/>
      <c r="M32" s="26">
        <v>8.5</v>
      </c>
      <c r="N32" s="26">
        <f t="shared" si="0"/>
        <v>10.5</v>
      </c>
      <c r="O32" s="9"/>
      <c r="P32" s="9" t="s">
        <v>159</v>
      </c>
      <c r="Q32" s="9"/>
      <c r="R32" s="96" t="s">
        <v>25</v>
      </c>
    </row>
    <row r="33" spans="4:17" ht="12.75">
      <c r="D33" s="4">
        <v>12</v>
      </c>
      <c r="E33" s="5">
        <v>43941</v>
      </c>
      <c r="F33" s="6" t="s">
        <v>20</v>
      </c>
      <c r="G33" s="7">
        <v>43947</v>
      </c>
      <c r="H33" s="26">
        <v>3</v>
      </c>
      <c r="I33" s="26"/>
      <c r="J33" s="26"/>
      <c r="K33" s="26"/>
      <c r="L33" s="26"/>
      <c r="M33" s="26">
        <v>9</v>
      </c>
      <c r="N33" s="26">
        <f t="shared" si="0"/>
        <v>12</v>
      </c>
      <c r="O33" s="9"/>
      <c r="P33" s="9" t="s">
        <v>160</v>
      </c>
      <c r="Q33" s="9"/>
    </row>
    <row r="34" spans="4:18" ht="13.5">
      <c r="D34" s="4">
        <v>13</v>
      </c>
      <c r="E34" s="5">
        <v>43948</v>
      </c>
      <c r="F34" s="6" t="s">
        <v>20</v>
      </c>
      <c r="G34" s="7">
        <v>43954</v>
      </c>
      <c r="H34" s="26">
        <v>3</v>
      </c>
      <c r="I34" s="26"/>
      <c r="J34" s="26"/>
      <c r="K34" s="26"/>
      <c r="L34" s="26"/>
      <c r="M34" s="26">
        <v>5</v>
      </c>
      <c r="N34" s="26">
        <f t="shared" si="0"/>
        <v>8</v>
      </c>
      <c r="O34" s="9"/>
      <c r="P34" s="9">
        <v>20</v>
      </c>
      <c r="Q34" s="9"/>
      <c r="R34" s="14" t="s">
        <v>26</v>
      </c>
    </row>
    <row r="35" spans="4:18" ht="12.75">
      <c r="D35" s="4">
        <v>14</v>
      </c>
      <c r="E35" s="5">
        <v>43955</v>
      </c>
      <c r="F35" s="6" t="s">
        <v>20</v>
      </c>
      <c r="G35" s="7">
        <v>43961</v>
      </c>
      <c r="H35" s="26">
        <v>3</v>
      </c>
      <c r="I35" s="26"/>
      <c r="J35" s="26"/>
      <c r="K35" s="26"/>
      <c r="L35" s="26"/>
      <c r="M35" s="26">
        <v>5</v>
      </c>
      <c r="N35" s="26">
        <f t="shared" si="0"/>
        <v>8</v>
      </c>
      <c r="O35" s="9"/>
      <c r="P35" s="9">
        <v>20</v>
      </c>
      <c r="Q35" s="9"/>
      <c r="R35" s="15"/>
    </row>
    <row r="36" spans="4:18" ht="12.75">
      <c r="D36" s="4">
        <v>15</v>
      </c>
      <c r="E36" s="5">
        <v>43962</v>
      </c>
      <c r="F36" s="6" t="s">
        <v>20</v>
      </c>
      <c r="G36" s="7">
        <v>43965</v>
      </c>
      <c r="H36" s="26">
        <v>3</v>
      </c>
      <c r="I36" s="26"/>
      <c r="J36" s="26"/>
      <c r="K36" s="26"/>
      <c r="L36" s="26"/>
      <c r="M36" s="26">
        <v>5</v>
      </c>
      <c r="N36" s="26">
        <f t="shared" si="0"/>
        <v>8</v>
      </c>
      <c r="O36" s="9"/>
      <c r="P36" s="9">
        <v>20</v>
      </c>
      <c r="Q36" s="9"/>
      <c r="R36" s="15"/>
    </row>
    <row r="37" spans="4:18" ht="13.5">
      <c r="D37" s="16"/>
      <c r="E37" s="5">
        <v>43966</v>
      </c>
      <c r="F37" s="6" t="s">
        <v>20</v>
      </c>
      <c r="G37" s="7">
        <v>43604</v>
      </c>
      <c r="H37" s="26"/>
      <c r="I37" s="26"/>
      <c r="J37" s="26"/>
      <c r="K37" s="26"/>
      <c r="L37" s="26"/>
      <c r="M37" s="26">
        <v>15.5</v>
      </c>
      <c r="N37" s="26">
        <f t="shared" si="0"/>
        <v>15.5</v>
      </c>
      <c r="O37" s="9"/>
      <c r="P37" s="9"/>
      <c r="Q37" s="9"/>
      <c r="R37" s="17" t="s">
        <v>27</v>
      </c>
    </row>
    <row r="38" spans="4:18" ht="13.5">
      <c r="D38" s="97" t="s">
        <v>28</v>
      </c>
      <c r="E38" s="98">
        <v>43605</v>
      </c>
      <c r="F38" s="99" t="s">
        <v>20</v>
      </c>
      <c r="G38" s="100">
        <v>43622</v>
      </c>
      <c r="H38" s="26">
        <v>2</v>
      </c>
      <c r="I38" s="26"/>
      <c r="J38" s="26"/>
      <c r="K38" s="26"/>
      <c r="L38" s="26"/>
      <c r="M38" s="26"/>
      <c r="N38" s="26">
        <f t="shared" si="0"/>
        <v>2</v>
      </c>
      <c r="O38" s="9" t="s">
        <v>161</v>
      </c>
      <c r="P38" s="9"/>
      <c r="Q38" s="9"/>
      <c r="R38" s="22" t="s">
        <v>37</v>
      </c>
    </row>
    <row r="39" spans="4:17" ht="12.75" customHeight="1">
      <c r="D39" s="120" t="s">
        <v>30</v>
      </c>
      <c r="E39" s="120"/>
      <c r="F39" s="120"/>
      <c r="G39" s="120"/>
      <c r="H39" s="24">
        <f aca="true" t="shared" si="1" ref="H39:M39">SUM(H21:H38)</f>
        <v>45</v>
      </c>
      <c r="I39" s="24">
        <v>15</v>
      </c>
      <c r="J39" s="24">
        <f t="shared" si="1"/>
        <v>0</v>
      </c>
      <c r="K39" s="24">
        <f t="shared" si="1"/>
        <v>0</v>
      </c>
      <c r="L39" s="24">
        <f t="shared" si="1"/>
        <v>0</v>
      </c>
      <c r="M39" s="24">
        <f t="shared" si="1"/>
        <v>90</v>
      </c>
      <c r="N39" s="24">
        <v>150</v>
      </c>
      <c r="O39" s="23"/>
      <c r="P39" s="23"/>
      <c r="Q39" s="23"/>
    </row>
    <row r="40" spans="4:17" ht="13.5" customHeight="1">
      <c r="D40" s="133" t="s">
        <v>38</v>
      </c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</row>
    <row r="41" spans="4:17" ht="13.5" customHeight="1">
      <c r="D41" s="134" t="s">
        <v>39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4:17" ht="13.5" customHeight="1">
      <c r="D42" s="134" t="s">
        <v>40</v>
      </c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4:17" ht="13.5" customHeight="1">
      <c r="D43" s="134" t="s">
        <v>41</v>
      </c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4:17" ht="13.5" customHeight="1">
      <c r="D44" s="134" t="s">
        <v>42</v>
      </c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</sheetData>
  <sheetProtection selectLockedCells="1" selectUnlockedCells="1"/>
  <mergeCells count="24">
    <mergeCell ref="D43:Q43"/>
    <mergeCell ref="D44:Q44"/>
    <mergeCell ref="Q19:Q20"/>
    <mergeCell ref="H31:Q31"/>
    <mergeCell ref="D39:G39"/>
    <mergeCell ref="D40:Q40"/>
    <mergeCell ref="D41:Q41"/>
    <mergeCell ref="D42:Q42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11:G12"/>
    <mergeCell ref="H11:O11"/>
    <mergeCell ref="P11:Q12"/>
    <mergeCell ref="H12:M12"/>
    <mergeCell ref="N12:O12"/>
    <mergeCell ref="D15:Q1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</cp:lastModifiedBy>
  <dcterms:modified xsi:type="dcterms:W3CDTF">2019-06-14T08:36:07Z</dcterms:modified>
  <cp:category/>
  <cp:version/>
  <cp:contentType/>
  <cp:contentStatus/>
</cp:coreProperties>
</file>