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20" windowHeight="11020" tabRatio="500" firstSheet="2" activeTab="3"/>
  </bookViews>
  <sheets>
    <sheet name="P_CL009_D008_Semestre_7" sheetId="1" r:id="rId1"/>
    <sheet name="Proyectos" sheetId="2" r:id="rId2"/>
    <sheet name="Biotecnología Vegetal" sheetId="3" r:id="rId3"/>
    <sheet name="Microbiología Bacteriana" sheetId="4" r:id="rId4"/>
    <sheet name="Paleontología" sheetId="5" r:id="rId5"/>
    <sheet name="Etología" sheetId="6" r:id="rId6"/>
  </sheets>
  <definedNames/>
  <calcPr fullCalcOnLoad="1"/>
</workbook>
</file>

<file path=xl/sharedStrings.xml><?xml version="1.0" encoding="utf-8"?>
<sst xmlns="http://schemas.openxmlformats.org/spreadsheetml/2006/main" count="383" uniqueCount="100">
  <si>
    <t>PROCEDIMIENTO DE COORDINACIÓN DE ENSEÑANZAS DE LA FACULTAD DE CIENCIAS            DE LA UEX (P/CL009_FC)</t>
  </si>
  <si>
    <t>Facultad de Ciencias</t>
  </si>
  <si>
    <t>Asunto: Agenda de la Asignatura         curso 2019-20</t>
  </si>
  <si>
    <t>Esta agenda tiene por objeto informar al estudiante sobre la distribución de horas de trabajo de las asignaturas obligatorias de un semestre.</t>
  </si>
  <si>
    <t xml:space="preserve">No obstante, los datos aquí reflejados deben considerarse que son estimaciones del equipo docente que, en función de </t>
  </si>
  <si>
    <t>diferentes factores, pueden diferir en mayor o menor medida de la realidad.</t>
  </si>
  <si>
    <t xml:space="preserve">Curso: </t>
  </si>
  <si>
    <t xml:space="preserve">Semestre: </t>
  </si>
  <si>
    <t>1º</t>
  </si>
  <si>
    <t>Semana</t>
  </si>
  <si>
    <t>Actividades de Grupo Grande</t>
  </si>
  <si>
    <t>Actividades de Seminario  Laboratorio</t>
  </si>
  <si>
    <t>Actividades de tutoría ECTS</t>
  </si>
  <si>
    <t>Actividades no presenciales</t>
  </si>
  <si>
    <t>Total horas</t>
  </si>
  <si>
    <t>Evaluación</t>
  </si>
  <si>
    <t>Contenidos (temas)</t>
  </si>
  <si>
    <t>Observaciones</t>
  </si>
  <si>
    <t>Laboratorio</t>
  </si>
  <si>
    <t>Ordenadores</t>
  </si>
  <si>
    <t>Problemas / Seminarios / Casos prácticos</t>
  </si>
  <si>
    <t>(2)</t>
  </si>
  <si>
    <t>(3)</t>
  </si>
  <si>
    <t>(4)</t>
  </si>
  <si>
    <t>a</t>
  </si>
  <si>
    <t>Comienzo de clases martes 10/09</t>
  </si>
  <si>
    <t>Viernes 1/11 Festivo</t>
  </si>
  <si>
    <t>Viernes 15/11 Festivo San Alberto</t>
  </si>
  <si>
    <t>Lunes 9/12 Festivo</t>
  </si>
  <si>
    <t>Vacaciones: 21/12 al 07/01</t>
  </si>
  <si>
    <t>Preparación exámenes</t>
  </si>
  <si>
    <t>Ex</t>
  </si>
  <si>
    <t>Total (2)</t>
  </si>
  <si>
    <t>Notas:</t>
  </si>
  <si>
    <t>(1) si el equipo docente está formado por más de un profesor, se indicará quién es el coordinador.</t>
  </si>
  <si>
    <t>(2) El número total de horas debe coincidir con lo indicado en el plan docente (ficha de la asignatura)</t>
  </si>
  <si>
    <t>(3) En la columna evaluación debe indicarse el tipo de evaluación: examen parcial, examen final, entrega de actividades, etc.</t>
  </si>
  <si>
    <t>(4) La designación de los temas debe coincidir con lo indicado en el plan docente.</t>
  </si>
  <si>
    <t>Título:Biología</t>
  </si>
  <si>
    <t>SEMESTRE 7</t>
  </si>
  <si>
    <t>Asignaturas obligatorias del Semestre: Redacción y Ejecucion de Proyectos en Biología, Paleontología, Biotecnología Microbiana, Biotecnología Vegetal, Etología</t>
  </si>
  <si>
    <r>
      <t xml:space="preserve">Código:        </t>
    </r>
    <r>
      <rPr>
        <sz val="12"/>
        <color indexed="8"/>
        <rFont val="Arial Narrow"/>
        <family val="2"/>
      </rPr>
      <t>P/CL009_D003_BIO</t>
    </r>
  </si>
  <si>
    <t>Título: Biología</t>
  </si>
  <si>
    <t>Asignatura: Redacción y Ejecución de Proyectos en Biología</t>
  </si>
  <si>
    <t>Equipo docente: José Luis Pérez Bote (coord.), Juan Manuel Sánchez Guzmán</t>
  </si>
  <si>
    <t>Asignatura:  Biotecnología Vegetal</t>
  </si>
  <si>
    <t xml:space="preserve">Equipo docente:  Francisco Espinosa Borreguero (Coordinador), Inmaculada Garrido Carballo </t>
  </si>
  <si>
    <t>7º</t>
  </si>
  <si>
    <t>TEMA 1</t>
  </si>
  <si>
    <t>TEMA 2</t>
  </si>
  <si>
    <t>TEMA 2 Y 3</t>
  </si>
  <si>
    <t>TEMA 3 Y 4</t>
  </si>
  <si>
    <t>TEMA 4 Y 5</t>
  </si>
  <si>
    <t>TEMA 5</t>
  </si>
  <si>
    <t>TEMA 6</t>
  </si>
  <si>
    <t>TEMA 7</t>
  </si>
  <si>
    <t>TEMA 7 Y 8</t>
  </si>
  <si>
    <t>TEMA 8 Y 9</t>
  </si>
  <si>
    <t>TEMA 9</t>
  </si>
  <si>
    <t>TEMA 9 Y 10</t>
  </si>
  <si>
    <t>TEMA 10 Y 11</t>
  </si>
  <si>
    <t>ACTIVIDAD PBL</t>
  </si>
  <si>
    <t>EXAMEN FINAL</t>
  </si>
  <si>
    <t>2, 3</t>
  </si>
  <si>
    <t>6, 7</t>
  </si>
  <si>
    <t>9, 10</t>
  </si>
  <si>
    <t>11, 12</t>
  </si>
  <si>
    <t>13, Pract</t>
  </si>
  <si>
    <t>14, 15, Pract</t>
  </si>
  <si>
    <t>16, Pract</t>
  </si>
  <si>
    <t>17, Pract</t>
  </si>
  <si>
    <t>18,19, Pract</t>
  </si>
  <si>
    <t>21, 22</t>
  </si>
  <si>
    <t>23, 24</t>
  </si>
  <si>
    <t>Examen final</t>
  </si>
  <si>
    <t>Título: GradoBiología</t>
  </si>
  <si>
    <t>Asignatura:  Microbiología Bacteriana</t>
  </si>
  <si>
    <t>Equipo docente: Luis Miguel Hernandez,  Manuel Ramírez (coordinador)</t>
  </si>
  <si>
    <t>TEMAS 1 y 2</t>
  </si>
  <si>
    <t>TEMA 3</t>
  </si>
  <si>
    <t>TEMAS 3 y 4</t>
  </si>
  <si>
    <t>TEMAS 4, 5 y 6</t>
  </si>
  <si>
    <t>TMEAS 5, 6 y 7</t>
  </si>
  <si>
    <t>TEMA 8</t>
  </si>
  <si>
    <t>TEMAS 8 y 10</t>
  </si>
  <si>
    <t>TEMAS 9, 10 y 11</t>
  </si>
  <si>
    <t>TEMA 12</t>
  </si>
  <si>
    <t>TEMAS 10, 11 y 12</t>
  </si>
  <si>
    <t>Asignatura:  Paleontología</t>
  </si>
  <si>
    <t>Equipo docente: Mónica Martí Mus</t>
  </si>
  <si>
    <t>1 and 2</t>
  </si>
  <si>
    <t>2 and 3</t>
  </si>
  <si>
    <t>3 and 4</t>
  </si>
  <si>
    <t>5 and 6</t>
  </si>
  <si>
    <t>SEMINAR EVALUATION</t>
  </si>
  <si>
    <t>7 and 8</t>
  </si>
  <si>
    <t>PRACTICAL REPORT</t>
  </si>
  <si>
    <t>FINAL EXAM</t>
  </si>
  <si>
    <t>Asignatura:  Etología</t>
  </si>
  <si>
    <t>Equipo docente:Florentino de Lope Rebollo (coord.), Alfonso Marzal Reynolds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</si>
</sst>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"/>
    <numFmt numFmtId="165" formatCode="0.0"/>
  </numFmts>
  <fonts count="50">
    <font>
      <sz val="8"/>
      <color indexed="8"/>
      <name val="Arial Narrow"/>
      <family val="0"/>
    </font>
    <font>
      <sz val="10"/>
      <name val="Arial"/>
      <family val="0"/>
    </font>
    <font>
      <sz val="13"/>
      <color indexed="8"/>
      <name val="Arial Narrow"/>
      <family val="2"/>
    </font>
    <font>
      <sz val="9"/>
      <color indexed="8"/>
      <name val="Arial Narrow"/>
      <family val="0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0"/>
    </font>
    <font>
      <sz val="9"/>
      <color indexed="60"/>
      <name val="Arial Narrow"/>
      <family val="0"/>
    </font>
    <font>
      <b/>
      <sz val="9"/>
      <color indexed="60"/>
      <name val="Arial Narrow"/>
      <family val="0"/>
    </font>
    <font>
      <b/>
      <sz val="9"/>
      <name val="Arial Narrow"/>
      <family val="0"/>
    </font>
    <font>
      <u val="single"/>
      <sz val="9"/>
      <color indexed="8"/>
      <name val="Arial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double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64" fontId="0" fillId="0" borderId="13" xfId="0" applyNumberFormat="1" applyFont="1" applyBorder="1" applyAlignment="1">
      <alignment horizontal="left"/>
    </xf>
    <xf numFmtId="0" fontId="0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justify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justify" vertical="center"/>
      <protection locked="0"/>
    </xf>
    <xf numFmtId="0" fontId="13" fillId="33" borderId="10" xfId="0" applyFont="1" applyFill="1" applyBorder="1" applyAlignment="1" applyProtection="1">
      <alignment horizontal="justify" vertical="center"/>
      <protection locked="0"/>
    </xf>
    <xf numFmtId="0" fontId="10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left"/>
    </xf>
    <xf numFmtId="0" fontId="11" fillId="0" borderId="10" xfId="0" applyFont="1" applyBorder="1" applyAlignment="1" applyProtection="1">
      <alignment horizontal="justify" vertical="center"/>
      <protection locked="0"/>
    </xf>
    <xf numFmtId="0" fontId="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 applyProtection="1">
      <alignment vertical="top" wrapText="1"/>
      <protection locked="0"/>
    </xf>
    <xf numFmtId="0" fontId="15" fillId="0" borderId="15" xfId="0" applyFont="1" applyBorder="1" applyAlignment="1">
      <alignment horizont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65" fontId="0" fillId="0" borderId="10" xfId="0" applyNumberFormat="1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10101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542925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79070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542925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79070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790700"/>
          <a:ext cx="790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790700"/>
          <a:ext cx="790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542925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79070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790700"/>
          <a:ext cx="790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542925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79070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790700"/>
          <a:ext cx="790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542925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79070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171450</xdr:rowOff>
    </xdr:from>
    <xdr:to>
      <xdr:col>6</xdr:col>
      <xdr:colOff>247650</xdr:colOff>
      <xdr:row>11</xdr:row>
      <xdr:rowOff>552450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790700"/>
          <a:ext cx="790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10</xdr:row>
      <xdr:rowOff>152400</xdr:rowOff>
    </xdr:from>
    <xdr:to>
      <xdr:col>16</xdr:col>
      <xdr:colOff>438150</xdr:colOff>
      <xdr:row>11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1771650"/>
          <a:ext cx="923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1:R48"/>
  <sheetViews>
    <sheetView zoomScalePageLayoutView="0" workbookViewId="0" topLeftCell="A13">
      <selection activeCell="O41" sqref="O41"/>
    </sheetView>
  </sheetViews>
  <sheetFormatPr defaultColWidth="17.3984375" defaultRowHeight="12.75"/>
  <cols>
    <col min="1" max="3" width="17.3984375" style="0" customWidth="1"/>
    <col min="4" max="4" width="4.3984375" style="0" customWidth="1"/>
    <col min="5" max="5" width="8.3984375" style="0" customWidth="1"/>
    <col min="6" max="6" width="3.3984375" style="0" customWidth="1"/>
    <col min="7" max="7" width="8.3984375" style="0" customWidth="1"/>
    <col min="8" max="8" width="14.19921875" style="0" customWidth="1"/>
    <col min="9" max="9" width="11" style="0" customWidth="1"/>
    <col min="10" max="10" width="11.796875" style="0" customWidth="1"/>
    <col min="11" max="11" width="14.796875" style="0" customWidth="1"/>
    <col min="12" max="12" width="14" style="0" customWidth="1"/>
    <col min="13" max="13" width="13" style="0" customWidth="1"/>
    <col min="14" max="14" width="12.796875" style="0" customWidth="1"/>
    <col min="15" max="17" width="17.3984375" style="0" customWidth="1"/>
    <col min="18" max="18" width="33.796875" style="0" customWidth="1"/>
  </cols>
  <sheetData>
    <row r="11" spans="4:17" ht="56.25" customHeight="1">
      <c r="D11" s="55"/>
      <c r="E11" s="55"/>
      <c r="F11" s="55"/>
      <c r="G11" s="55"/>
      <c r="H11" s="56" t="s">
        <v>0</v>
      </c>
      <c r="I11" s="56"/>
      <c r="J11" s="56"/>
      <c r="K11" s="56"/>
      <c r="L11" s="56"/>
      <c r="M11" s="56"/>
      <c r="N11" s="56"/>
      <c r="O11" s="56"/>
      <c r="P11" s="57" t="s">
        <v>1</v>
      </c>
      <c r="Q11" s="57"/>
    </row>
    <row r="12" spans="4:17" ht="56.25" customHeight="1">
      <c r="D12" s="55"/>
      <c r="E12" s="55"/>
      <c r="F12" s="55"/>
      <c r="G12" s="55"/>
      <c r="H12" s="58" t="s">
        <v>2</v>
      </c>
      <c r="I12" s="58"/>
      <c r="J12" s="58"/>
      <c r="K12" s="58"/>
      <c r="L12" s="58"/>
      <c r="M12" s="58"/>
      <c r="N12" s="59" t="s">
        <v>41</v>
      </c>
      <c r="O12" s="59"/>
      <c r="P12" s="57"/>
      <c r="Q12" s="57"/>
    </row>
    <row r="16" ht="12.75">
      <c r="D16" s="1" t="s">
        <v>3</v>
      </c>
    </row>
    <row r="17" ht="12.75">
      <c r="D17" s="1" t="s">
        <v>4</v>
      </c>
    </row>
    <row r="18" ht="12.75">
      <c r="D18" s="1" t="s">
        <v>5</v>
      </c>
    </row>
    <row r="20" spans="4:17" ht="12.75" customHeight="1">
      <c r="D20" s="60" t="s">
        <v>38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4:17" ht="12.75" customHeight="1">
      <c r="D21" s="49" t="s">
        <v>39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4:17" ht="12.75" customHeight="1">
      <c r="D22" s="50" t="s">
        <v>40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4:17" ht="11.25">
      <c r="D23" s="51" t="s">
        <v>6</v>
      </c>
      <c r="E23" s="51"/>
      <c r="F23" s="51"/>
      <c r="G23" s="51"/>
      <c r="H23" s="2"/>
      <c r="I23" s="52"/>
      <c r="J23" s="52"/>
      <c r="K23" s="52"/>
      <c r="L23" s="52"/>
      <c r="M23" s="52"/>
      <c r="N23" s="52"/>
      <c r="O23" s="51" t="s">
        <v>7</v>
      </c>
      <c r="P23" s="51"/>
      <c r="Q23" s="2" t="s">
        <v>47</v>
      </c>
    </row>
    <row r="24" spans="4:17" ht="12.75" customHeight="1">
      <c r="D24" s="53" t="s">
        <v>9</v>
      </c>
      <c r="E24" s="53"/>
      <c r="F24" s="53"/>
      <c r="G24" s="53"/>
      <c r="H24" s="54" t="s">
        <v>10</v>
      </c>
      <c r="I24" s="54" t="s">
        <v>11</v>
      </c>
      <c r="J24" s="54"/>
      <c r="K24" s="54"/>
      <c r="L24" s="54" t="s">
        <v>12</v>
      </c>
      <c r="M24" s="54" t="s">
        <v>13</v>
      </c>
      <c r="N24" s="4" t="s">
        <v>14</v>
      </c>
      <c r="O24" s="4" t="s">
        <v>15</v>
      </c>
      <c r="P24" s="4" t="s">
        <v>16</v>
      </c>
      <c r="Q24" s="46" t="s">
        <v>17</v>
      </c>
    </row>
    <row r="25" spans="4:17" ht="31.5">
      <c r="D25" s="53"/>
      <c r="E25" s="53"/>
      <c r="F25" s="53"/>
      <c r="G25" s="53"/>
      <c r="H25" s="54"/>
      <c r="I25" s="3" t="s">
        <v>18</v>
      </c>
      <c r="J25" s="3" t="s">
        <v>19</v>
      </c>
      <c r="K25" s="3" t="s">
        <v>20</v>
      </c>
      <c r="L25" s="54"/>
      <c r="M25" s="54"/>
      <c r="N25" s="3" t="s">
        <v>21</v>
      </c>
      <c r="O25" s="3" t="s">
        <v>22</v>
      </c>
      <c r="P25" s="3" t="s">
        <v>23</v>
      </c>
      <c r="Q25" s="46"/>
    </row>
    <row r="26" spans="4:18" ht="10.5">
      <c r="D26" s="5">
        <v>1</v>
      </c>
      <c r="E26" s="6">
        <v>43718</v>
      </c>
      <c r="F26" s="7" t="s">
        <v>24</v>
      </c>
      <c r="G26" s="8">
        <v>43723</v>
      </c>
      <c r="H26" s="32">
        <f>Proyectos!H21+'Biotecnología Vegetal'!H21+'Microbiología Bacteriana'!H21+Paleontología!H21+Etología!H21</f>
        <v>8.5</v>
      </c>
      <c r="I26" s="32">
        <f>Proyectos!I21+'Biotecnología Vegetal'!I21+'Microbiología Bacteriana'!I21+Paleontología!I21+Etología!I21</f>
        <v>0.5</v>
      </c>
      <c r="J26" s="32">
        <f>Proyectos!J21+'Biotecnología Vegetal'!J21+'Microbiología Bacteriana'!J21+Paleontología!J21+Etología!J21</f>
        <v>0</v>
      </c>
      <c r="K26" s="32">
        <f>Proyectos!K21+'Biotecnología Vegetal'!K21+'Microbiología Bacteriana'!K21+Paleontología!K21+Etología!K21</f>
        <v>0</v>
      </c>
      <c r="L26" s="32">
        <f>Proyectos!L21+'Biotecnología Vegetal'!L21+'Microbiología Bacteriana'!L21+Paleontología!L21+Etología!L21</f>
        <v>0</v>
      </c>
      <c r="M26" s="32">
        <f>Proyectos!M21+'Biotecnología Vegetal'!M21+'Microbiología Bacteriana'!M21+Paleontología!M21+Etología!M21</f>
        <v>14.5</v>
      </c>
      <c r="N26" s="32">
        <f aca="true" t="shared" si="0" ref="N26:N42">SUM(H26:M26)</f>
        <v>23.5</v>
      </c>
      <c r="O26" s="9"/>
      <c r="P26" s="9"/>
      <c r="Q26" s="9"/>
      <c r="R26" s="10" t="s">
        <v>25</v>
      </c>
    </row>
    <row r="27" spans="4:17" ht="10.5">
      <c r="D27" s="5">
        <v>2</v>
      </c>
      <c r="E27" s="6">
        <v>43724</v>
      </c>
      <c r="F27" s="7" t="s">
        <v>24</v>
      </c>
      <c r="G27" s="8">
        <v>43730</v>
      </c>
      <c r="H27" s="32">
        <f>Proyectos!H22+'Biotecnología Vegetal'!H22+'Microbiología Bacteriana'!H22+Paleontología!H22+Etología!H22</f>
        <v>13</v>
      </c>
      <c r="I27" s="32">
        <f>Proyectos!I22+'Biotecnología Vegetal'!I22+'Microbiología Bacteriana'!I22+Paleontología!I22+Etología!I22</f>
        <v>0.5</v>
      </c>
      <c r="J27" s="32">
        <f>Proyectos!J22+'Biotecnología Vegetal'!J22+'Microbiología Bacteriana'!J22+Paleontología!J22+Etología!J22</f>
        <v>0</v>
      </c>
      <c r="K27" s="32">
        <f>Proyectos!K22+'Biotecnología Vegetal'!K22+'Microbiología Bacteriana'!K22+Paleontología!K22+Etología!K22</f>
        <v>0</v>
      </c>
      <c r="L27" s="32">
        <f>Proyectos!L22+'Biotecnología Vegetal'!L22+'Microbiología Bacteriana'!L22+Paleontología!L22+Etología!L22</f>
        <v>0</v>
      </c>
      <c r="M27" s="32">
        <f>Proyectos!M22+'Biotecnología Vegetal'!M22+'Microbiología Bacteriana'!M22+Paleontología!M22+Etología!M22</f>
        <v>25</v>
      </c>
      <c r="N27" s="32">
        <f t="shared" si="0"/>
        <v>38.5</v>
      </c>
      <c r="O27" s="9"/>
      <c r="P27" s="9"/>
      <c r="Q27" s="9"/>
    </row>
    <row r="28" spans="4:17" ht="10.5">
      <c r="D28" s="5">
        <v>3</v>
      </c>
      <c r="E28" s="6">
        <v>43731</v>
      </c>
      <c r="F28" s="7" t="s">
        <v>24</v>
      </c>
      <c r="G28" s="8">
        <v>43737</v>
      </c>
      <c r="H28" s="32">
        <f>Proyectos!H23+'Biotecnología Vegetal'!H23+'Microbiología Bacteriana'!H23+Paleontología!H23+Etología!H23</f>
        <v>15</v>
      </c>
      <c r="I28" s="32">
        <f>Proyectos!I23+'Biotecnología Vegetal'!I23+'Microbiología Bacteriana'!I23+Paleontología!I23+Etología!I23</f>
        <v>7.75</v>
      </c>
      <c r="J28" s="32">
        <f>Proyectos!J23+'Biotecnología Vegetal'!J23+'Microbiología Bacteriana'!J23+Paleontología!J23+Etología!J23</f>
        <v>0</v>
      </c>
      <c r="K28" s="32">
        <f>Proyectos!K23+'Biotecnología Vegetal'!K23+'Microbiología Bacteriana'!K23+Paleontología!K23+Etología!K23</f>
        <v>0</v>
      </c>
      <c r="L28" s="32">
        <f>Proyectos!L23+'Biotecnología Vegetal'!L23+'Microbiología Bacteriana'!L23+Paleontología!L23+Etología!L23</f>
        <v>0.5</v>
      </c>
      <c r="M28" s="32">
        <f>Proyectos!M23+'Biotecnología Vegetal'!M23+'Microbiología Bacteriana'!M23+Paleontología!M23+Etología!M23</f>
        <v>34.5</v>
      </c>
      <c r="N28" s="32">
        <f t="shared" si="0"/>
        <v>57.75</v>
      </c>
      <c r="O28" s="9"/>
      <c r="P28" s="9"/>
      <c r="Q28" s="9"/>
    </row>
    <row r="29" spans="4:17" ht="10.5">
      <c r="D29" s="5">
        <v>4</v>
      </c>
      <c r="E29" s="6">
        <v>43738</v>
      </c>
      <c r="F29" s="7" t="s">
        <v>24</v>
      </c>
      <c r="G29" s="8">
        <v>43744</v>
      </c>
      <c r="H29" s="32">
        <f>Proyectos!H24+'Biotecnología Vegetal'!H24+'Microbiología Bacteriana'!H24+Paleontología!H24+Etología!H24</f>
        <v>16</v>
      </c>
      <c r="I29" s="32">
        <f>Proyectos!I24+'Biotecnología Vegetal'!I24+'Microbiología Bacteriana'!I24+Paleontología!I24+Etología!I24</f>
        <v>4.25</v>
      </c>
      <c r="J29" s="32">
        <f>Proyectos!J24+'Biotecnología Vegetal'!J24+'Microbiología Bacteriana'!J24+Paleontología!J24+Etología!J24</f>
        <v>0</v>
      </c>
      <c r="K29" s="32">
        <f>Proyectos!K24+'Biotecnología Vegetal'!K24+'Microbiología Bacteriana'!K24+Paleontología!K24+Etología!K24</f>
        <v>0</v>
      </c>
      <c r="L29" s="32">
        <f>Proyectos!L24+'Biotecnología Vegetal'!L24+'Microbiología Bacteriana'!L24+Paleontología!L24+Etología!L24</f>
        <v>1</v>
      </c>
      <c r="M29" s="32">
        <f>Proyectos!M24+'Biotecnología Vegetal'!M24+'Microbiología Bacteriana'!M24+Paleontología!M24+Etología!M24</f>
        <v>35</v>
      </c>
      <c r="N29" s="32">
        <f t="shared" si="0"/>
        <v>56.25</v>
      </c>
      <c r="O29" s="9"/>
      <c r="P29" s="9"/>
      <c r="Q29" s="9"/>
    </row>
    <row r="30" spans="4:17" ht="10.5">
      <c r="D30" s="5">
        <v>5</v>
      </c>
      <c r="E30" s="6">
        <v>43745</v>
      </c>
      <c r="F30" s="7" t="s">
        <v>24</v>
      </c>
      <c r="G30" s="8">
        <v>43751</v>
      </c>
      <c r="H30" s="32">
        <f>Proyectos!H25+'Biotecnología Vegetal'!H25+'Microbiología Bacteriana'!H25+Paleontología!H25+Etología!H25</f>
        <v>14</v>
      </c>
      <c r="I30" s="32">
        <f>Proyectos!I25+'Biotecnología Vegetal'!I25+'Microbiología Bacteriana'!I25+Paleontología!I25+Etología!I25</f>
        <v>8.75</v>
      </c>
      <c r="J30" s="32">
        <f>Proyectos!J25+'Biotecnología Vegetal'!J25+'Microbiología Bacteriana'!J25+Paleontología!J25+Etología!J25</f>
        <v>0</v>
      </c>
      <c r="K30" s="32">
        <f>Proyectos!K25+'Biotecnología Vegetal'!K25+'Microbiología Bacteriana'!K25+Paleontología!K25+Etología!K25</f>
        <v>0</v>
      </c>
      <c r="L30" s="32">
        <f>Proyectos!L25+'Biotecnología Vegetal'!L25+'Microbiología Bacteriana'!L25+Paleontología!L25+Etología!L25</f>
        <v>1</v>
      </c>
      <c r="M30" s="32">
        <f>Proyectos!M25+'Biotecnología Vegetal'!M25+'Microbiología Bacteriana'!M25+Paleontología!M25+Etología!M25</f>
        <v>26.2</v>
      </c>
      <c r="N30" s="32">
        <f t="shared" si="0"/>
        <v>49.95</v>
      </c>
      <c r="O30" s="9"/>
      <c r="P30" s="9"/>
      <c r="Q30" s="9"/>
    </row>
    <row r="31" spans="4:17" ht="10.5">
      <c r="D31" s="5">
        <v>6</v>
      </c>
      <c r="E31" s="6">
        <v>43752</v>
      </c>
      <c r="F31" s="7" t="s">
        <v>24</v>
      </c>
      <c r="G31" s="8">
        <v>43758</v>
      </c>
      <c r="H31" s="32">
        <f>Proyectos!H26+'Biotecnología Vegetal'!H26+'Microbiología Bacteriana'!H26+Paleontología!H26+Etología!H26</f>
        <v>14.5</v>
      </c>
      <c r="I31" s="32">
        <f>Proyectos!I26+'Biotecnología Vegetal'!I26+'Microbiología Bacteriana'!I26+Paleontología!I26+Etología!I26</f>
        <v>2.5</v>
      </c>
      <c r="J31" s="32">
        <f>Proyectos!J26+'Biotecnología Vegetal'!J26+'Microbiología Bacteriana'!J26+Paleontología!J26+Etología!J26</f>
        <v>0</v>
      </c>
      <c r="K31" s="32">
        <f>Proyectos!K26+'Biotecnología Vegetal'!K26+'Microbiología Bacteriana'!K26+Paleontología!K26+Etología!K26</f>
        <v>0</v>
      </c>
      <c r="L31" s="32">
        <f>Proyectos!L26+'Biotecnología Vegetal'!L26+'Microbiología Bacteriana'!L26+Paleontología!L26+Etología!L26</f>
        <v>1</v>
      </c>
      <c r="M31" s="32">
        <f>Proyectos!M26+'Biotecnología Vegetal'!M26+'Microbiología Bacteriana'!M26+Paleontología!M26+Etología!M26</f>
        <v>29.5</v>
      </c>
      <c r="N31" s="32">
        <f t="shared" si="0"/>
        <v>47.5</v>
      </c>
      <c r="O31" s="9"/>
      <c r="P31" s="9"/>
      <c r="Q31" s="9"/>
    </row>
    <row r="32" spans="4:17" ht="10.5">
      <c r="D32" s="5">
        <v>7</v>
      </c>
      <c r="E32" s="6">
        <v>43759</v>
      </c>
      <c r="F32" s="7" t="s">
        <v>24</v>
      </c>
      <c r="G32" s="8">
        <v>43765</v>
      </c>
      <c r="H32" s="32">
        <f>Proyectos!H27+'Biotecnología Vegetal'!H27+'Microbiología Bacteriana'!H27+Paleontología!H27+Etología!H27</f>
        <v>14</v>
      </c>
      <c r="I32" s="32">
        <f>Proyectos!I27+'Biotecnología Vegetal'!I27+'Microbiología Bacteriana'!I27+Paleontología!I27+Etología!I27</f>
        <v>9.75</v>
      </c>
      <c r="J32" s="32">
        <f>Proyectos!J27+'Biotecnología Vegetal'!J27+'Microbiología Bacteriana'!J27+Paleontología!J27+Etología!J27</f>
        <v>0</v>
      </c>
      <c r="K32" s="32">
        <f>Proyectos!K27+'Biotecnología Vegetal'!K27+'Microbiología Bacteriana'!K27+Paleontología!K27+Etología!K27</f>
        <v>0</v>
      </c>
      <c r="L32" s="32">
        <f>Proyectos!L27+'Biotecnología Vegetal'!L27+'Microbiología Bacteriana'!L27+Paleontología!L27+Etología!L27</f>
        <v>1</v>
      </c>
      <c r="M32" s="32">
        <f>Proyectos!M27+'Biotecnología Vegetal'!M27+'Microbiología Bacteriana'!M27+Paleontología!M27+Etología!M27</f>
        <v>32</v>
      </c>
      <c r="N32" s="32">
        <f t="shared" si="0"/>
        <v>56.75</v>
      </c>
      <c r="O32" s="9"/>
      <c r="P32" s="9"/>
      <c r="Q32" s="9"/>
    </row>
    <row r="33" spans="4:18" ht="11.25">
      <c r="D33" s="5">
        <v>8</v>
      </c>
      <c r="E33" s="6">
        <v>43766</v>
      </c>
      <c r="F33" s="7" t="s">
        <v>24</v>
      </c>
      <c r="G33" s="8">
        <v>43772</v>
      </c>
      <c r="H33" s="32">
        <f>Proyectos!H28+'Biotecnología Vegetal'!H28+'Microbiología Bacteriana'!H28+Paleontología!H28+Etología!H28</f>
        <v>15</v>
      </c>
      <c r="I33" s="32">
        <f>Proyectos!I28+'Biotecnología Vegetal'!I28+'Microbiología Bacteriana'!I28+Paleontología!I28+Etología!I28</f>
        <v>6</v>
      </c>
      <c r="J33" s="32">
        <f>Proyectos!J28+'Biotecnología Vegetal'!J28+'Microbiología Bacteriana'!J28+Paleontología!J28+Etología!J28</f>
        <v>0</v>
      </c>
      <c r="K33" s="32">
        <f>Proyectos!K28+'Biotecnología Vegetal'!K28+'Microbiología Bacteriana'!K28+Paleontología!K28+Etología!K28</f>
        <v>0</v>
      </c>
      <c r="L33" s="32">
        <f>Proyectos!L28+'Biotecnología Vegetal'!L28+'Microbiología Bacteriana'!L28+Paleontología!L28+Etología!L28</f>
        <v>1</v>
      </c>
      <c r="M33" s="32">
        <f>Proyectos!M28+'Biotecnología Vegetal'!M28+'Microbiología Bacteriana'!M28+Paleontología!M28+Etología!M28</f>
        <v>31</v>
      </c>
      <c r="N33" s="32">
        <f t="shared" si="0"/>
        <v>53</v>
      </c>
      <c r="O33" s="9"/>
      <c r="P33" s="9"/>
      <c r="Q33" s="9"/>
      <c r="R33" s="11" t="s">
        <v>26</v>
      </c>
    </row>
    <row r="34" spans="4:17" ht="10.5">
      <c r="D34" s="5">
        <v>9</v>
      </c>
      <c r="E34" s="6">
        <v>43773</v>
      </c>
      <c r="F34" s="7" t="s">
        <v>24</v>
      </c>
      <c r="G34" s="8">
        <v>43779</v>
      </c>
      <c r="H34" s="32">
        <f>Proyectos!H29+'Biotecnología Vegetal'!H29+'Microbiología Bacteriana'!H29+Paleontología!H29+Etología!H29</f>
        <v>14</v>
      </c>
      <c r="I34" s="32">
        <f>Proyectos!I29+'Biotecnología Vegetal'!I29+'Microbiología Bacteriana'!I29+Paleontología!I29+Etología!I29</f>
        <v>12.75</v>
      </c>
      <c r="J34" s="32">
        <f>Proyectos!J29+'Biotecnología Vegetal'!J29+'Microbiología Bacteriana'!J29+Paleontología!J29+Etología!J29</f>
        <v>0</v>
      </c>
      <c r="K34" s="32">
        <f>Proyectos!K29+'Biotecnología Vegetal'!K29+'Microbiología Bacteriana'!K29+Paleontología!K29+Etología!K29</f>
        <v>0</v>
      </c>
      <c r="L34" s="32">
        <f>Proyectos!L29+'Biotecnología Vegetal'!L29+'Microbiología Bacteriana'!L29+Paleontología!L29+Etología!L29</f>
        <v>1</v>
      </c>
      <c r="M34" s="32">
        <f>Proyectos!M29+'Biotecnología Vegetal'!M29+'Microbiología Bacteriana'!M29+Paleontología!M29+Etología!M29</f>
        <v>28</v>
      </c>
      <c r="N34" s="32">
        <f t="shared" si="0"/>
        <v>55.75</v>
      </c>
      <c r="O34" s="9"/>
      <c r="P34" s="9"/>
      <c r="Q34" s="9"/>
    </row>
    <row r="35" spans="4:18" ht="11.25">
      <c r="D35" s="5">
        <v>10</v>
      </c>
      <c r="E35" s="6">
        <v>43780</v>
      </c>
      <c r="F35" s="7" t="s">
        <v>24</v>
      </c>
      <c r="G35" s="8">
        <v>43786</v>
      </c>
      <c r="H35" s="32">
        <f>Proyectos!H30+'Biotecnología Vegetal'!H30+'Microbiología Bacteriana'!H30+Paleontología!H30+Etología!H30</f>
        <v>15</v>
      </c>
      <c r="I35" s="32">
        <f>Proyectos!I30+'Biotecnología Vegetal'!I30+'Microbiología Bacteriana'!I30+Paleontología!I30+Etología!I30</f>
        <v>6</v>
      </c>
      <c r="J35" s="32">
        <f>Proyectos!J30+'Biotecnología Vegetal'!J30+'Microbiología Bacteriana'!J30+Paleontología!J30+Etología!J30</f>
        <v>0</v>
      </c>
      <c r="K35" s="32">
        <f>Proyectos!K30+'Biotecnología Vegetal'!K30+'Microbiología Bacteriana'!K30+Paleontología!K30+Etología!K30</f>
        <v>0</v>
      </c>
      <c r="L35" s="32">
        <f>Proyectos!L30+'Biotecnología Vegetal'!L30+'Microbiología Bacteriana'!L30+Paleontología!L30+Etología!L30</f>
        <v>1</v>
      </c>
      <c r="M35" s="32">
        <f>Proyectos!M30+'Biotecnología Vegetal'!M30+'Microbiología Bacteriana'!M30+Paleontología!M30+Etología!M30</f>
        <v>29.4</v>
      </c>
      <c r="N35" s="32">
        <f t="shared" si="0"/>
        <v>51.4</v>
      </c>
      <c r="O35" s="9"/>
      <c r="P35" s="9"/>
      <c r="Q35" s="9"/>
      <c r="R35" s="12" t="s">
        <v>27</v>
      </c>
    </row>
    <row r="36" spans="4:17" ht="10.5">
      <c r="D36" s="5">
        <v>11</v>
      </c>
      <c r="E36" s="6">
        <v>43787</v>
      </c>
      <c r="F36" s="7" t="s">
        <v>24</v>
      </c>
      <c r="G36" s="8">
        <v>43793</v>
      </c>
      <c r="H36" s="32">
        <f>Proyectos!H31+'Biotecnología Vegetal'!H31+'Microbiología Bacteriana'!H31+Paleontología!H31+Etología!H31</f>
        <v>13.5</v>
      </c>
      <c r="I36" s="32">
        <f>Proyectos!I31+'Biotecnología Vegetal'!I31+'Microbiología Bacteriana'!I31+Paleontología!I31+Etología!I31</f>
        <v>12.75</v>
      </c>
      <c r="J36" s="32">
        <f>Proyectos!J31+'Biotecnología Vegetal'!J31+'Microbiología Bacteriana'!J31+Paleontología!J31+Etología!J31</f>
        <v>0</v>
      </c>
      <c r="K36" s="32">
        <f>Proyectos!K31+'Biotecnología Vegetal'!K31+'Microbiología Bacteriana'!K31+Paleontología!K31+Etología!K31</f>
        <v>0</v>
      </c>
      <c r="L36" s="32">
        <f>Proyectos!L31+'Biotecnología Vegetal'!L31+'Microbiología Bacteriana'!L31+Paleontología!L31+Etología!L31</f>
        <v>0</v>
      </c>
      <c r="M36" s="32">
        <f>Proyectos!M31+'Biotecnología Vegetal'!M31+'Microbiología Bacteriana'!M31+Paleontología!M31+Etología!M31</f>
        <v>34.5</v>
      </c>
      <c r="N36" s="32">
        <f t="shared" si="0"/>
        <v>60.75</v>
      </c>
      <c r="O36" s="9"/>
      <c r="P36" s="9"/>
      <c r="Q36" s="9"/>
    </row>
    <row r="37" spans="4:18" ht="11.25">
      <c r="D37" s="5">
        <v>12</v>
      </c>
      <c r="E37" s="6">
        <v>43794</v>
      </c>
      <c r="F37" s="7" t="s">
        <v>24</v>
      </c>
      <c r="G37" s="8">
        <v>43800</v>
      </c>
      <c r="H37" s="32">
        <f>Proyectos!H32+'Biotecnología Vegetal'!H32+'Microbiología Bacteriana'!H32+Paleontología!H32+Etología!H32</f>
        <v>15</v>
      </c>
      <c r="I37" s="32">
        <f>Proyectos!I32+'Biotecnología Vegetal'!I32+'Microbiología Bacteriana'!I32+Paleontología!I32+Etología!I32</f>
        <v>11.75</v>
      </c>
      <c r="J37" s="32">
        <f>Proyectos!J32+'Biotecnología Vegetal'!J32+'Microbiología Bacteriana'!J32+Paleontología!J32+Etología!J32</f>
        <v>0</v>
      </c>
      <c r="K37" s="32">
        <f>Proyectos!K32+'Biotecnología Vegetal'!K32+'Microbiología Bacteriana'!K32+Paleontología!K32+Etología!K32</f>
        <v>0</v>
      </c>
      <c r="L37" s="32">
        <f>Proyectos!L32+'Biotecnología Vegetal'!L32+'Microbiología Bacteriana'!L32+Paleontología!L32+Etología!L32</f>
        <v>0</v>
      </c>
      <c r="M37" s="32">
        <f>Proyectos!M32+'Biotecnología Vegetal'!M32+'Microbiología Bacteriana'!M32+Paleontología!M32+Etología!M32</f>
        <v>35</v>
      </c>
      <c r="N37" s="32">
        <f t="shared" si="0"/>
        <v>61.75</v>
      </c>
      <c r="O37" s="9"/>
      <c r="P37" s="9"/>
      <c r="Q37" s="9"/>
      <c r="R37" s="13"/>
    </row>
    <row r="38" spans="4:18" ht="11.25">
      <c r="D38" s="5">
        <v>13</v>
      </c>
      <c r="E38" s="6">
        <v>43801</v>
      </c>
      <c r="F38" s="7" t="s">
        <v>24</v>
      </c>
      <c r="G38" s="8">
        <v>43807</v>
      </c>
      <c r="H38" s="32">
        <f>Proyectos!H33+'Biotecnología Vegetal'!H33+'Microbiología Bacteriana'!H33+Paleontología!H33+Etología!H33</f>
        <v>12.5</v>
      </c>
      <c r="I38" s="32">
        <f>Proyectos!I33+'Biotecnología Vegetal'!I33+'Microbiología Bacteriana'!I33+Paleontología!I33+Etología!I33</f>
        <v>3.5</v>
      </c>
      <c r="J38" s="32">
        <f>Proyectos!J33+'Biotecnología Vegetal'!J33+'Microbiología Bacteriana'!J33+Paleontología!J33+Etología!J33</f>
        <v>0</v>
      </c>
      <c r="K38" s="32">
        <f>Proyectos!K33+'Biotecnología Vegetal'!K33+'Microbiología Bacteriana'!K33+Paleontología!K33+Etología!K33</f>
        <v>0</v>
      </c>
      <c r="L38" s="32">
        <f>Proyectos!L33+'Biotecnología Vegetal'!L33+'Microbiología Bacteriana'!L33+Paleontología!L33+Etología!L33</f>
        <v>0</v>
      </c>
      <c r="M38" s="32">
        <f>Proyectos!M33+'Biotecnología Vegetal'!M33+'Microbiología Bacteriana'!M33+Paleontología!M33+Etología!M33</f>
        <v>27.5</v>
      </c>
      <c r="N38" s="32">
        <f t="shared" si="0"/>
        <v>43.5</v>
      </c>
      <c r="O38" s="9"/>
      <c r="P38" s="9"/>
      <c r="Q38" s="9"/>
      <c r="R38" s="13"/>
    </row>
    <row r="39" spans="4:18" ht="11.25">
      <c r="D39" s="5">
        <v>14</v>
      </c>
      <c r="E39" s="6">
        <v>43808</v>
      </c>
      <c r="F39" s="7" t="s">
        <v>24</v>
      </c>
      <c r="G39" s="8">
        <v>43814</v>
      </c>
      <c r="H39" s="32">
        <f>Proyectos!H34+'Biotecnología Vegetal'!H34+'Microbiología Bacteriana'!H34+Paleontología!H34+Etología!H34</f>
        <v>9</v>
      </c>
      <c r="I39" s="32">
        <f>Proyectos!I34+'Biotecnología Vegetal'!I34+'Microbiología Bacteriana'!I34+Paleontología!I34+Etología!I34</f>
        <v>4.75</v>
      </c>
      <c r="J39" s="32">
        <f>Proyectos!J34+'Biotecnología Vegetal'!J34+'Microbiología Bacteriana'!J34+Paleontología!J34+Etología!J34</f>
        <v>0</v>
      </c>
      <c r="K39" s="32">
        <f>Proyectos!K34+'Biotecnología Vegetal'!K34+'Microbiología Bacteriana'!K34+Paleontología!K34+Etología!K34</f>
        <v>0</v>
      </c>
      <c r="L39" s="32">
        <f>Proyectos!L34+'Biotecnología Vegetal'!L34+'Microbiología Bacteriana'!L34+Paleontología!L34+Etología!L34</f>
        <v>0</v>
      </c>
      <c r="M39" s="32">
        <f>Proyectos!M34+'Biotecnología Vegetal'!M34+'Microbiología Bacteriana'!M34+Paleontología!M34+Etología!M34</f>
        <v>27</v>
      </c>
      <c r="N39" s="32">
        <f t="shared" si="0"/>
        <v>40.75</v>
      </c>
      <c r="O39" s="9"/>
      <c r="P39" s="9"/>
      <c r="Q39" s="9"/>
      <c r="R39" s="14" t="s">
        <v>28</v>
      </c>
    </row>
    <row r="40" spans="4:18" ht="11.25">
      <c r="D40" s="5">
        <v>15</v>
      </c>
      <c r="E40" s="6">
        <v>43815</v>
      </c>
      <c r="F40" s="7" t="s">
        <v>24</v>
      </c>
      <c r="G40" s="8">
        <v>43819</v>
      </c>
      <c r="H40" s="32">
        <f>Proyectos!H35+'Biotecnología Vegetal'!H35+'Microbiología Bacteriana'!H35+Paleontología!H35+Etología!H35</f>
        <v>6</v>
      </c>
      <c r="I40" s="32">
        <f>Proyectos!I35+'Biotecnología Vegetal'!I35+'Microbiología Bacteriana'!I35+Paleontología!I35+Etología!I35</f>
        <v>1.5</v>
      </c>
      <c r="J40" s="32">
        <f>Proyectos!J35+'Biotecnología Vegetal'!J35+'Microbiología Bacteriana'!J35+Paleontología!J35+Etología!J35</f>
        <v>0</v>
      </c>
      <c r="K40" s="32">
        <f>Proyectos!K35+'Biotecnología Vegetal'!K35+'Microbiología Bacteriana'!K35+Paleontología!K35+Etología!K35</f>
        <v>0</v>
      </c>
      <c r="L40" s="32">
        <f>Proyectos!L35+'Biotecnología Vegetal'!L35+'Microbiología Bacteriana'!L35+Paleontología!L35+Etología!L35</f>
        <v>0</v>
      </c>
      <c r="M40" s="32">
        <f>Proyectos!M35+'Biotecnología Vegetal'!M35+'Microbiología Bacteriana'!M35+Paleontología!M35+Etología!M35</f>
        <v>15.9</v>
      </c>
      <c r="N40" s="32">
        <f t="shared" si="0"/>
        <v>23.4</v>
      </c>
      <c r="O40" s="9"/>
      <c r="P40" s="9"/>
      <c r="Q40" s="9"/>
      <c r="R40" s="15" t="s">
        <v>29</v>
      </c>
    </row>
    <row r="41" spans="4:18" ht="11.25">
      <c r="D41" s="5"/>
      <c r="E41" s="6">
        <v>43473</v>
      </c>
      <c r="F41" s="7" t="s">
        <v>24</v>
      </c>
      <c r="G41" s="8">
        <v>43474</v>
      </c>
      <c r="H41" s="32">
        <f>Proyectos!H36+'Biotecnología Vegetal'!H36+'Microbiología Bacteriana'!H36+Paleontología!H36+Etología!H36</f>
        <v>0</v>
      </c>
      <c r="I41" s="32">
        <f>Proyectos!I36+'Biotecnología Vegetal'!I36+'Microbiología Bacteriana'!I36+Paleontología!I36+Etología!I36</f>
        <v>0</v>
      </c>
      <c r="J41" s="32">
        <f>Proyectos!J36+'Biotecnología Vegetal'!J36+'Microbiología Bacteriana'!J36+Paleontología!J36+Etología!J36</f>
        <v>0</v>
      </c>
      <c r="K41" s="32">
        <f>Proyectos!K36+'Biotecnología Vegetal'!K36+'Microbiología Bacteriana'!K36+Paleontología!K36+Etología!K36</f>
        <v>0</v>
      </c>
      <c r="L41" s="32">
        <f>Proyectos!L36+'Biotecnología Vegetal'!L36+'Microbiología Bacteriana'!L36+Paleontología!L36+Etología!L36</f>
        <v>0</v>
      </c>
      <c r="M41" s="32">
        <f>Proyectos!M36+'Biotecnología Vegetal'!M36+'Microbiología Bacteriana'!M36+Paleontología!M36+Etología!M36</f>
        <v>5</v>
      </c>
      <c r="N41" s="32">
        <f t="shared" si="0"/>
        <v>5</v>
      </c>
      <c r="O41" s="9"/>
      <c r="P41" s="9"/>
      <c r="Q41" s="9"/>
      <c r="R41" s="16" t="s">
        <v>30</v>
      </c>
    </row>
    <row r="42" spans="4:18" ht="11.25">
      <c r="D42" s="17" t="s">
        <v>31</v>
      </c>
      <c r="E42" s="18">
        <v>43475</v>
      </c>
      <c r="F42" s="19" t="s">
        <v>24</v>
      </c>
      <c r="G42" s="20">
        <v>43492</v>
      </c>
      <c r="H42" s="32">
        <f>Proyectos!H37+'Biotecnología Vegetal'!H37+'Microbiología Bacteriana'!H37+Paleontología!H37+Etología!H37</f>
        <v>12</v>
      </c>
      <c r="I42" s="32">
        <f>Proyectos!I37+'Biotecnología Vegetal'!I37+'Microbiología Bacteriana'!I37+Paleontología!I37+Etología!I37</f>
        <v>0</v>
      </c>
      <c r="J42" s="32">
        <f>Proyectos!J37+'Biotecnología Vegetal'!J37+'Microbiología Bacteriana'!J37+Paleontología!J37+Etología!J37</f>
        <v>0</v>
      </c>
      <c r="K42" s="32">
        <f>Proyectos!K37+'Biotecnología Vegetal'!K37+'Microbiología Bacteriana'!K37+Paleontología!K37+Etología!K37</f>
        <v>0</v>
      </c>
      <c r="L42" s="32">
        <f>Proyectos!L37+'Biotecnología Vegetal'!L37+'Microbiología Bacteriana'!L37+Paleontología!L37+Etología!L37</f>
        <v>0</v>
      </c>
      <c r="M42" s="32">
        <f>Proyectos!M37+'Biotecnología Vegetal'!M37+'Microbiología Bacteriana'!M37+Paleontología!M37+Etología!M37</f>
        <v>12.5</v>
      </c>
      <c r="N42" s="32">
        <f t="shared" si="0"/>
        <v>24.5</v>
      </c>
      <c r="O42" s="9"/>
      <c r="P42" s="9"/>
      <c r="Q42" s="9"/>
      <c r="R42" s="21"/>
    </row>
    <row r="43" spans="4:17" ht="12.75" customHeight="1">
      <c r="D43" s="47" t="s">
        <v>32</v>
      </c>
      <c r="E43" s="47"/>
      <c r="F43" s="47"/>
      <c r="G43" s="47"/>
      <c r="H43" s="33">
        <f aca="true" t="shared" si="1" ref="H43:N43">SUM(H26:H42)</f>
        <v>207</v>
      </c>
      <c r="I43" s="33">
        <f t="shared" si="1"/>
        <v>93</v>
      </c>
      <c r="J43" s="33">
        <f t="shared" si="1"/>
        <v>0</v>
      </c>
      <c r="K43" s="33">
        <f t="shared" si="1"/>
        <v>0</v>
      </c>
      <c r="L43" s="33">
        <f t="shared" si="1"/>
        <v>7.5</v>
      </c>
      <c r="M43" s="33">
        <f t="shared" si="1"/>
        <v>442.49999999999994</v>
      </c>
      <c r="N43" s="33">
        <f t="shared" si="1"/>
        <v>749.9999999999999</v>
      </c>
      <c r="O43" s="22"/>
      <c r="P43" s="22"/>
      <c r="Q43" s="22"/>
    </row>
    <row r="44" spans="4:17" ht="12.75" customHeight="1">
      <c r="D44" s="48" t="s">
        <v>33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4:17" ht="12.75" customHeight="1">
      <c r="D45" s="45" t="s">
        <v>34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4:17" ht="12.75" customHeight="1">
      <c r="D46" s="45" t="s">
        <v>35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4:17" ht="12.75" customHeight="1">
      <c r="D47" s="45" t="s">
        <v>36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4:17" ht="12.75" customHeight="1">
      <c r="D48" s="45" t="s">
        <v>37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</sheetData>
  <sheetProtection selectLockedCells="1" selectUnlockedCells="1"/>
  <mergeCells count="23">
    <mergeCell ref="D11:G12"/>
    <mergeCell ref="H11:O11"/>
    <mergeCell ref="P11:Q12"/>
    <mergeCell ref="H12:M12"/>
    <mergeCell ref="N12:O12"/>
    <mergeCell ref="D20:Q20"/>
    <mergeCell ref="D21:Q21"/>
    <mergeCell ref="D22:Q22"/>
    <mergeCell ref="D23:G23"/>
    <mergeCell ref="I23:N23"/>
    <mergeCell ref="O23:P23"/>
    <mergeCell ref="D24:G25"/>
    <mergeCell ref="H24:H25"/>
    <mergeCell ref="I24:K24"/>
    <mergeCell ref="L24:L25"/>
    <mergeCell ref="M24:M25"/>
    <mergeCell ref="D48:Q48"/>
    <mergeCell ref="Q24:Q25"/>
    <mergeCell ref="D43:G43"/>
    <mergeCell ref="D44:Q44"/>
    <mergeCell ref="D45:Q45"/>
    <mergeCell ref="D46:Q46"/>
    <mergeCell ref="D47:Q4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1:R43"/>
  <sheetViews>
    <sheetView zoomScale="88" zoomScaleNormal="88" zoomScalePageLayoutView="0" workbookViewId="0" topLeftCell="A13">
      <selection activeCell="R13" sqref="R13"/>
    </sheetView>
  </sheetViews>
  <sheetFormatPr defaultColWidth="17.3984375" defaultRowHeight="12.75"/>
  <cols>
    <col min="1" max="3" width="17.3984375" style="0" customWidth="1"/>
    <col min="4" max="4" width="4.3984375" style="0" customWidth="1"/>
    <col min="5" max="5" width="8.3984375" style="0" customWidth="1"/>
    <col min="6" max="6" width="3.3984375" style="0" customWidth="1"/>
    <col min="7" max="7" width="8.3984375" style="0" customWidth="1"/>
    <col min="8" max="8" width="14.19921875" style="0" customWidth="1"/>
    <col min="9" max="9" width="11" style="0" customWidth="1"/>
    <col min="10" max="10" width="11.796875" style="0" customWidth="1"/>
    <col min="11" max="11" width="14.796875" style="0" customWidth="1"/>
    <col min="12" max="12" width="14" style="0" customWidth="1"/>
    <col min="13" max="13" width="13" style="0" customWidth="1"/>
    <col min="14" max="14" width="12.796875" style="0" customWidth="1"/>
    <col min="15" max="17" width="17.3984375" style="0" customWidth="1"/>
    <col min="18" max="18" width="31" style="0" customWidth="1"/>
  </cols>
  <sheetData>
    <row r="11" spans="4:17" ht="56.25" customHeight="1">
      <c r="D11" s="55"/>
      <c r="E11" s="55"/>
      <c r="F11" s="55"/>
      <c r="G11" s="55"/>
      <c r="H11" s="56" t="s">
        <v>0</v>
      </c>
      <c r="I11" s="56"/>
      <c r="J11" s="56"/>
      <c r="K11" s="56"/>
      <c r="L11" s="56"/>
      <c r="M11" s="56"/>
      <c r="N11" s="56"/>
      <c r="O11" s="56"/>
      <c r="P11" s="57" t="s">
        <v>1</v>
      </c>
      <c r="Q11" s="57"/>
    </row>
    <row r="12" spans="4:17" ht="56.25" customHeight="1">
      <c r="D12" s="55"/>
      <c r="E12" s="55"/>
      <c r="F12" s="55"/>
      <c r="G12" s="55"/>
      <c r="H12" s="58" t="s">
        <v>2</v>
      </c>
      <c r="I12" s="58"/>
      <c r="J12" s="58"/>
      <c r="K12" s="58"/>
      <c r="L12" s="58"/>
      <c r="M12" s="58"/>
      <c r="N12" s="59" t="s">
        <v>41</v>
      </c>
      <c r="O12" s="59"/>
      <c r="P12" s="57"/>
      <c r="Q12" s="57"/>
    </row>
    <row r="15" spans="4:17" ht="12.75" customHeight="1">
      <c r="D15" s="60" t="s">
        <v>42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4:17" ht="12.75" customHeight="1">
      <c r="D16" s="61" t="s">
        <v>43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4:17" ht="12.75" customHeight="1">
      <c r="D17" s="61" t="s">
        <v>44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4:17" ht="11.25">
      <c r="D18" s="51" t="s">
        <v>6</v>
      </c>
      <c r="E18" s="51"/>
      <c r="F18" s="51"/>
      <c r="G18" s="51"/>
      <c r="H18" s="2"/>
      <c r="I18" s="52"/>
      <c r="J18" s="52"/>
      <c r="K18" s="52"/>
      <c r="L18" s="52"/>
      <c r="M18" s="52"/>
      <c r="N18" s="52"/>
      <c r="O18" s="51" t="s">
        <v>7</v>
      </c>
      <c r="P18" s="51"/>
      <c r="Q18" s="2" t="s">
        <v>8</v>
      </c>
    </row>
    <row r="19" spans="4:17" ht="12.75" customHeight="1">
      <c r="D19" s="53" t="s">
        <v>9</v>
      </c>
      <c r="E19" s="53"/>
      <c r="F19" s="53"/>
      <c r="G19" s="53"/>
      <c r="H19" s="54" t="s">
        <v>10</v>
      </c>
      <c r="I19" s="54" t="s">
        <v>11</v>
      </c>
      <c r="J19" s="54"/>
      <c r="K19" s="54"/>
      <c r="L19" s="54" t="s">
        <v>12</v>
      </c>
      <c r="M19" s="54" t="s">
        <v>13</v>
      </c>
      <c r="N19" s="4" t="s">
        <v>14</v>
      </c>
      <c r="O19" s="4" t="s">
        <v>15</v>
      </c>
      <c r="P19" s="4" t="s">
        <v>16</v>
      </c>
      <c r="Q19" s="46" t="s">
        <v>17</v>
      </c>
    </row>
    <row r="20" spans="4:17" ht="31.5">
      <c r="D20" s="53"/>
      <c r="E20" s="53"/>
      <c r="F20" s="53"/>
      <c r="G20" s="53"/>
      <c r="H20" s="54"/>
      <c r="I20" s="3" t="s">
        <v>18</v>
      </c>
      <c r="J20" s="3" t="s">
        <v>19</v>
      </c>
      <c r="K20" s="3" t="s">
        <v>20</v>
      </c>
      <c r="L20" s="54"/>
      <c r="M20" s="54"/>
      <c r="N20" s="3" t="s">
        <v>21</v>
      </c>
      <c r="O20" s="3" t="s">
        <v>22</v>
      </c>
      <c r="P20" s="3" t="s">
        <v>23</v>
      </c>
      <c r="Q20" s="46"/>
    </row>
    <row r="21" spans="4:18" ht="10.5">
      <c r="D21" s="5">
        <v>1</v>
      </c>
      <c r="E21" s="6">
        <v>43718</v>
      </c>
      <c r="F21" s="7" t="s">
        <v>24</v>
      </c>
      <c r="G21" s="8">
        <v>43723</v>
      </c>
      <c r="H21" s="24">
        <v>1</v>
      </c>
      <c r="I21" s="25"/>
      <c r="J21" s="25"/>
      <c r="K21" s="25"/>
      <c r="L21" s="25"/>
      <c r="M21" s="24">
        <v>3</v>
      </c>
      <c r="N21" s="26">
        <v>5.5</v>
      </c>
      <c r="O21" s="27"/>
      <c r="P21" s="28">
        <v>1</v>
      </c>
      <c r="Q21" s="9"/>
      <c r="R21" s="10" t="s">
        <v>25</v>
      </c>
    </row>
    <row r="22" spans="4:17" ht="10.5">
      <c r="D22" s="5">
        <v>2</v>
      </c>
      <c r="E22" s="6">
        <v>43724</v>
      </c>
      <c r="F22" s="7" t="s">
        <v>24</v>
      </c>
      <c r="G22" s="8">
        <v>43730</v>
      </c>
      <c r="H22" s="24">
        <v>2</v>
      </c>
      <c r="I22" s="29"/>
      <c r="J22" s="29"/>
      <c r="K22" s="29"/>
      <c r="L22" s="29"/>
      <c r="M22" s="24">
        <v>6.5</v>
      </c>
      <c r="N22" s="26">
        <f aca="true" t="shared" si="0" ref="N22:N34">SUM(H22:M22)</f>
        <v>8.5</v>
      </c>
      <c r="O22" s="27"/>
      <c r="P22" s="28">
        <v>2</v>
      </c>
      <c r="Q22" s="9"/>
    </row>
    <row r="23" spans="4:17" ht="10.5">
      <c r="D23" s="5">
        <v>3</v>
      </c>
      <c r="E23" s="6">
        <v>43731</v>
      </c>
      <c r="F23" s="7" t="s">
        <v>24</v>
      </c>
      <c r="G23" s="8">
        <v>43737</v>
      </c>
      <c r="H23" s="24">
        <v>4</v>
      </c>
      <c r="I23" s="29"/>
      <c r="J23" s="29"/>
      <c r="K23" s="29"/>
      <c r="L23" s="29"/>
      <c r="M23" s="24">
        <v>7</v>
      </c>
      <c r="N23" s="26">
        <f t="shared" si="0"/>
        <v>11</v>
      </c>
      <c r="O23" s="27"/>
      <c r="P23" s="28">
        <v>3</v>
      </c>
      <c r="Q23" s="9"/>
    </row>
    <row r="24" spans="4:17" ht="10.5">
      <c r="D24" s="5">
        <v>4</v>
      </c>
      <c r="E24" s="6">
        <v>43738</v>
      </c>
      <c r="F24" s="7" t="s">
        <v>24</v>
      </c>
      <c r="G24" s="8">
        <v>43744</v>
      </c>
      <c r="H24" s="24">
        <v>5</v>
      </c>
      <c r="I24" s="29">
        <v>1.5</v>
      </c>
      <c r="J24" s="29"/>
      <c r="K24" s="29"/>
      <c r="L24" s="29"/>
      <c r="M24" s="24">
        <v>8</v>
      </c>
      <c r="N24" s="26">
        <f t="shared" si="0"/>
        <v>14.5</v>
      </c>
      <c r="O24" s="27"/>
      <c r="P24" s="28">
        <v>4</v>
      </c>
      <c r="Q24" s="9"/>
    </row>
    <row r="25" spans="4:17" ht="10.5">
      <c r="D25" s="5">
        <v>5</v>
      </c>
      <c r="E25" s="6">
        <v>43745</v>
      </c>
      <c r="F25" s="7" t="s">
        <v>24</v>
      </c>
      <c r="G25" s="8">
        <v>43751</v>
      </c>
      <c r="H25" s="24">
        <v>3</v>
      </c>
      <c r="I25" s="29">
        <v>1.5</v>
      </c>
      <c r="J25" s="29"/>
      <c r="K25" s="29"/>
      <c r="L25" s="29"/>
      <c r="M25" s="24">
        <v>6</v>
      </c>
      <c r="N25" s="26">
        <f t="shared" si="0"/>
        <v>10.5</v>
      </c>
      <c r="O25" s="27"/>
      <c r="P25" s="28">
        <v>5</v>
      </c>
      <c r="Q25" s="9"/>
    </row>
    <row r="26" spans="4:17" ht="10.5">
      <c r="D26" s="5">
        <v>6</v>
      </c>
      <c r="E26" s="6">
        <v>43752</v>
      </c>
      <c r="F26" s="7" t="s">
        <v>24</v>
      </c>
      <c r="G26" s="8">
        <v>43758</v>
      </c>
      <c r="H26" s="24">
        <v>3</v>
      </c>
      <c r="I26" s="24">
        <v>1.5</v>
      </c>
      <c r="J26" s="29"/>
      <c r="K26" s="29"/>
      <c r="L26" s="29"/>
      <c r="M26" s="24">
        <v>7</v>
      </c>
      <c r="N26" s="26">
        <f t="shared" si="0"/>
        <v>11.5</v>
      </c>
      <c r="O26" s="27"/>
      <c r="P26" s="28">
        <v>6</v>
      </c>
      <c r="Q26" s="9"/>
    </row>
    <row r="27" spans="4:17" ht="10.5">
      <c r="D27" s="5">
        <v>7</v>
      </c>
      <c r="E27" s="6">
        <v>43759</v>
      </c>
      <c r="F27" s="7" t="s">
        <v>24</v>
      </c>
      <c r="G27" s="8">
        <v>43765</v>
      </c>
      <c r="H27" s="24">
        <v>3</v>
      </c>
      <c r="I27" s="24">
        <v>1.5</v>
      </c>
      <c r="J27" s="29"/>
      <c r="K27" s="29"/>
      <c r="L27" s="29"/>
      <c r="M27" s="24">
        <v>6</v>
      </c>
      <c r="N27" s="26">
        <f t="shared" si="0"/>
        <v>10.5</v>
      </c>
      <c r="O27" s="27"/>
      <c r="P27" s="28">
        <v>7</v>
      </c>
      <c r="Q27" s="9"/>
    </row>
    <row r="28" spans="4:18" ht="11.25">
      <c r="D28" s="5">
        <v>8</v>
      </c>
      <c r="E28" s="6">
        <v>43766</v>
      </c>
      <c r="F28" s="7" t="s">
        <v>24</v>
      </c>
      <c r="G28" s="8">
        <v>43772</v>
      </c>
      <c r="H28" s="24">
        <v>4</v>
      </c>
      <c r="I28" s="24"/>
      <c r="J28" s="29"/>
      <c r="K28" s="29"/>
      <c r="L28" s="29"/>
      <c r="M28" s="24">
        <v>7</v>
      </c>
      <c r="N28" s="26">
        <f t="shared" si="0"/>
        <v>11</v>
      </c>
      <c r="O28" s="27"/>
      <c r="P28" s="28">
        <v>8</v>
      </c>
      <c r="Q28" s="9"/>
      <c r="R28" s="11" t="s">
        <v>26</v>
      </c>
    </row>
    <row r="29" spans="4:17" ht="10.5">
      <c r="D29" s="5">
        <v>9</v>
      </c>
      <c r="E29" s="6">
        <v>43773</v>
      </c>
      <c r="F29" s="7" t="s">
        <v>24</v>
      </c>
      <c r="G29" s="8">
        <v>43779</v>
      </c>
      <c r="H29" s="24">
        <v>3</v>
      </c>
      <c r="I29" s="24">
        <v>1.5</v>
      </c>
      <c r="J29" s="29"/>
      <c r="K29" s="29"/>
      <c r="L29" s="29"/>
      <c r="M29" s="24">
        <v>6</v>
      </c>
      <c r="N29" s="26">
        <f t="shared" si="0"/>
        <v>10.5</v>
      </c>
      <c r="O29" s="27"/>
      <c r="P29" s="28">
        <v>9</v>
      </c>
      <c r="Q29" s="9"/>
    </row>
    <row r="30" spans="4:18" ht="22.5">
      <c r="D30" s="5">
        <v>10</v>
      </c>
      <c r="E30" s="6">
        <v>43780</v>
      </c>
      <c r="F30" s="7" t="s">
        <v>24</v>
      </c>
      <c r="G30" s="8">
        <v>43786</v>
      </c>
      <c r="H30" s="24">
        <v>4</v>
      </c>
      <c r="I30" s="24"/>
      <c r="J30" s="29"/>
      <c r="K30" s="29"/>
      <c r="L30" s="29"/>
      <c r="M30" s="24">
        <v>7</v>
      </c>
      <c r="N30" s="26">
        <f t="shared" si="0"/>
        <v>11</v>
      </c>
      <c r="O30" s="27"/>
      <c r="P30" s="28">
        <v>10</v>
      </c>
      <c r="Q30" s="9"/>
      <c r="R30" s="12" t="s">
        <v>27</v>
      </c>
    </row>
    <row r="31" spans="4:17" ht="10.5">
      <c r="D31" s="5">
        <v>11</v>
      </c>
      <c r="E31" s="6">
        <v>43787</v>
      </c>
      <c r="F31" s="7" t="s">
        <v>24</v>
      </c>
      <c r="G31" s="8">
        <v>43793</v>
      </c>
      <c r="H31" s="24">
        <v>3</v>
      </c>
      <c r="I31" s="24">
        <v>1.5</v>
      </c>
      <c r="J31" s="29"/>
      <c r="K31" s="29"/>
      <c r="L31" s="29"/>
      <c r="M31" s="24">
        <v>6</v>
      </c>
      <c r="N31" s="26">
        <f t="shared" si="0"/>
        <v>10.5</v>
      </c>
      <c r="O31" s="27"/>
      <c r="P31" s="28">
        <v>11</v>
      </c>
      <c r="Q31" s="9"/>
    </row>
    <row r="32" spans="4:18" ht="11.25">
      <c r="D32" s="5">
        <v>12</v>
      </c>
      <c r="E32" s="6">
        <v>43794</v>
      </c>
      <c r="F32" s="7" t="s">
        <v>24</v>
      </c>
      <c r="G32" s="8">
        <v>43800</v>
      </c>
      <c r="H32" s="24">
        <v>4</v>
      </c>
      <c r="I32" s="24">
        <v>1.5</v>
      </c>
      <c r="J32" s="29"/>
      <c r="K32" s="29"/>
      <c r="L32" s="29"/>
      <c r="M32" s="24">
        <v>7.5</v>
      </c>
      <c r="N32" s="26">
        <f t="shared" si="0"/>
        <v>13</v>
      </c>
      <c r="O32" s="27"/>
      <c r="P32" s="28">
        <v>12</v>
      </c>
      <c r="Q32" s="9"/>
      <c r="R32" s="13"/>
    </row>
    <row r="33" spans="4:18" ht="11.25">
      <c r="D33" s="5">
        <v>13</v>
      </c>
      <c r="E33" s="6">
        <v>43801</v>
      </c>
      <c r="F33" s="7" t="s">
        <v>24</v>
      </c>
      <c r="G33" s="8">
        <v>43807</v>
      </c>
      <c r="H33" s="24">
        <v>2</v>
      </c>
      <c r="I33" s="24">
        <v>1.5</v>
      </c>
      <c r="J33" s="29"/>
      <c r="K33" s="29"/>
      <c r="L33" s="29"/>
      <c r="M33" s="24">
        <v>6</v>
      </c>
      <c r="N33" s="26">
        <f t="shared" si="0"/>
        <v>9.5</v>
      </c>
      <c r="O33" s="27"/>
      <c r="P33" s="28">
        <v>13</v>
      </c>
      <c r="Q33" s="9"/>
      <c r="R33" s="13"/>
    </row>
    <row r="34" spans="4:18" ht="11.25">
      <c r="D34" s="5">
        <v>14</v>
      </c>
      <c r="E34" s="6">
        <v>43808</v>
      </c>
      <c r="F34" s="7" t="s">
        <v>24</v>
      </c>
      <c r="G34" s="8">
        <v>43814</v>
      </c>
      <c r="H34" s="24">
        <v>2</v>
      </c>
      <c r="I34" s="24">
        <v>1.5</v>
      </c>
      <c r="J34" s="29"/>
      <c r="K34" s="29"/>
      <c r="L34" s="29"/>
      <c r="M34" s="24">
        <v>7</v>
      </c>
      <c r="N34" s="26">
        <f t="shared" si="0"/>
        <v>10.5</v>
      </c>
      <c r="O34" s="27"/>
      <c r="P34" s="28">
        <v>14</v>
      </c>
      <c r="Q34" s="9"/>
      <c r="R34" s="14" t="s">
        <v>28</v>
      </c>
    </row>
    <row r="35" spans="4:18" ht="11.25">
      <c r="D35" s="5">
        <v>15</v>
      </c>
      <c r="E35" s="6">
        <v>43815</v>
      </c>
      <c r="F35" s="7" t="s">
        <v>24</v>
      </c>
      <c r="G35" s="8">
        <v>43819</v>
      </c>
      <c r="H35" s="24"/>
      <c r="I35" s="29">
        <v>1.5</v>
      </c>
      <c r="J35" s="29"/>
      <c r="K35" s="29"/>
      <c r="L35" s="29"/>
      <c r="M35" s="29"/>
      <c r="N35" s="26"/>
      <c r="O35" s="27"/>
      <c r="P35" s="27"/>
      <c r="Q35" s="9"/>
      <c r="R35" s="15" t="s">
        <v>29</v>
      </c>
    </row>
    <row r="36" spans="4:18" ht="11.25">
      <c r="D36" s="5"/>
      <c r="E36" s="6">
        <v>43473</v>
      </c>
      <c r="F36" s="7" t="s">
        <v>24</v>
      </c>
      <c r="G36" s="8">
        <v>43474</v>
      </c>
      <c r="H36" s="29"/>
      <c r="I36" s="29"/>
      <c r="J36" s="29"/>
      <c r="K36" s="29"/>
      <c r="L36" s="29"/>
      <c r="M36" s="29"/>
      <c r="N36" s="26"/>
      <c r="O36" s="27"/>
      <c r="P36" s="27"/>
      <c r="Q36" s="9"/>
      <c r="R36" s="16" t="s">
        <v>30</v>
      </c>
    </row>
    <row r="37" spans="4:18" ht="11.25">
      <c r="D37" s="17" t="s">
        <v>31</v>
      </c>
      <c r="E37" s="18">
        <v>43475</v>
      </c>
      <c r="F37" s="19" t="s">
        <v>24</v>
      </c>
      <c r="G37" s="20">
        <v>43492</v>
      </c>
      <c r="H37" s="30">
        <v>2</v>
      </c>
      <c r="I37" s="30"/>
      <c r="J37" s="30"/>
      <c r="K37" s="30"/>
      <c r="L37" s="30"/>
      <c r="M37" s="30"/>
      <c r="N37" s="31">
        <v>2</v>
      </c>
      <c r="O37" s="27"/>
      <c r="P37" s="27"/>
      <c r="Q37" s="9"/>
      <c r="R37" s="21"/>
    </row>
    <row r="38" spans="4:17" ht="12.75" customHeight="1">
      <c r="D38" s="47" t="s">
        <v>32</v>
      </c>
      <c r="E38" s="47"/>
      <c r="F38" s="47"/>
      <c r="G38" s="47"/>
      <c r="H38" s="23">
        <f aca="true" t="shared" si="1" ref="H38:N38">SUM(H21:H37)</f>
        <v>45</v>
      </c>
      <c r="I38" s="23">
        <f t="shared" si="1"/>
        <v>15</v>
      </c>
      <c r="J38" s="23">
        <f t="shared" si="1"/>
        <v>0</v>
      </c>
      <c r="K38" s="23">
        <f t="shared" si="1"/>
        <v>0</v>
      </c>
      <c r="L38" s="23">
        <f t="shared" si="1"/>
        <v>0</v>
      </c>
      <c r="M38" s="23">
        <f t="shared" si="1"/>
        <v>90</v>
      </c>
      <c r="N38" s="23">
        <f t="shared" si="1"/>
        <v>150</v>
      </c>
      <c r="O38" s="22"/>
      <c r="P38" s="22"/>
      <c r="Q38" s="22"/>
    </row>
    <row r="39" spans="4:17" ht="12.75" customHeight="1">
      <c r="D39" s="48" t="s">
        <v>33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4:17" ht="12.75" customHeight="1">
      <c r="D40" s="45" t="s">
        <v>34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4:17" ht="12.75" customHeight="1">
      <c r="D41" s="45" t="s">
        <v>35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4:17" ht="12.75" customHeight="1">
      <c r="D42" s="45" t="s">
        <v>36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4:17" ht="12.75" customHeight="1">
      <c r="D43" s="45" t="s">
        <v>37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</sheetData>
  <sheetProtection selectLockedCells="1" selectUnlockedCells="1"/>
  <mergeCells count="23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Q19:Q20"/>
    <mergeCell ref="D38:G38"/>
    <mergeCell ref="D39:Q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1:R43"/>
  <sheetViews>
    <sheetView zoomScale="131" zoomScaleNormal="131" zoomScalePageLayoutView="0" workbookViewId="0" topLeftCell="A10">
      <selection activeCell="L27" sqref="L27"/>
    </sheetView>
  </sheetViews>
  <sheetFormatPr defaultColWidth="17.3984375" defaultRowHeight="12.75"/>
  <cols>
    <col min="1" max="3" width="17.3984375" style="0" customWidth="1"/>
    <col min="4" max="4" width="4.3984375" style="0" customWidth="1"/>
    <col min="5" max="5" width="8.3984375" style="0" customWidth="1"/>
    <col min="6" max="6" width="3.3984375" style="0" customWidth="1"/>
    <col min="7" max="7" width="8.3984375" style="0" customWidth="1"/>
    <col min="8" max="8" width="14.19921875" style="0" customWidth="1"/>
    <col min="9" max="9" width="11" style="0" customWidth="1"/>
    <col min="10" max="10" width="11.796875" style="0" customWidth="1"/>
    <col min="11" max="11" width="14.796875" style="0" customWidth="1"/>
    <col min="12" max="12" width="14" style="0" customWidth="1"/>
    <col min="13" max="13" width="13" style="0" customWidth="1"/>
    <col min="14" max="14" width="12.796875" style="0" customWidth="1"/>
    <col min="15" max="17" width="17.3984375" style="0" customWidth="1"/>
    <col min="18" max="18" width="31" style="0" customWidth="1"/>
  </cols>
  <sheetData>
    <row r="11" spans="4:17" ht="56.25" customHeight="1">
      <c r="D11" s="55"/>
      <c r="E11" s="55"/>
      <c r="F11" s="55"/>
      <c r="G11" s="55"/>
      <c r="H11" s="56" t="s">
        <v>0</v>
      </c>
      <c r="I11" s="56"/>
      <c r="J11" s="56"/>
      <c r="K11" s="56"/>
      <c r="L11" s="56"/>
      <c r="M11" s="56"/>
      <c r="N11" s="56"/>
      <c r="O11" s="56"/>
      <c r="P11" s="57" t="s">
        <v>1</v>
      </c>
      <c r="Q11" s="57"/>
    </row>
    <row r="12" spans="4:17" ht="56.25" customHeight="1">
      <c r="D12" s="55"/>
      <c r="E12" s="55"/>
      <c r="F12" s="55"/>
      <c r="G12" s="55"/>
      <c r="H12" s="58" t="s">
        <v>2</v>
      </c>
      <c r="I12" s="58"/>
      <c r="J12" s="58"/>
      <c r="K12" s="58"/>
      <c r="L12" s="58"/>
      <c r="M12" s="58"/>
      <c r="N12" s="59" t="s">
        <v>41</v>
      </c>
      <c r="O12" s="59"/>
      <c r="P12" s="57"/>
      <c r="Q12" s="57"/>
    </row>
    <row r="15" spans="4:17" ht="12.75" customHeight="1">
      <c r="D15" s="60" t="s">
        <v>42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4:17" ht="12.75" customHeight="1">
      <c r="D16" s="61" t="s">
        <v>45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4:17" ht="12.75" customHeight="1">
      <c r="D17" s="61" t="s">
        <v>46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4:17" ht="11.25">
      <c r="D18" s="51" t="s">
        <v>6</v>
      </c>
      <c r="E18" s="51"/>
      <c r="F18" s="51"/>
      <c r="G18" s="51"/>
      <c r="H18" s="2"/>
      <c r="I18" s="52"/>
      <c r="J18" s="52"/>
      <c r="K18" s="52"/>
      <c r="L18" s="52"/>
      <c r="M18" s="52"/>
      <c r="N18" s="52"/>
      <c r="O18" s="51" t="s">
        <v>7</v>
      </c>
      <c r="P18" s="51"/>
      <c r="Q18" s="2" t="s">
        <v>47</v>
      </c>
    </row>
    <row r="19" spans="4:17" ht="12.75" customHeight="1">
      <c r="D19" s="53" t="s">
        <v>9</v>
      </c>
      <c r="E19" s="53"/>
      <c r="F19" s="53"/>
      <c r="G19" s="53"/>
      <c r="H19" s="54" t="s">
        <v>10</v>
      </c>
      <c r="I19" s="54" t="s">
        <v>11</v>
      </c>
      <c r="J19" s="54"/>
      <c r="K19" s="54"/>
      <c r="L19" s="54" t="s">
        <v>12</v>
      </c>
      <c r="M19" s="54" t="s">
        <v>13</v>
      </c>
      <c r="N19" s="4" t="s">
        <v>14</v>
      </c>
      <c r="O19" s="4" t="s">
        <v>15</v>
      </c>
      <c r="P19" s="4" t="s">
        <v>16</v>
      </c>
      <c r="Q19" s="46" t="s">
        <v>17</v>
      </c>
    </row>
    <row r="20" spans="4:17" ht="31.5">
      <c r="D20" s="53"/>
      <c r="E20" s="53"/>
      <c r="F20" s="53"/>
      <c r="G20" s="53"/>
      <c r="H20" s="54"/>
      <c r="I20" s="3" t="s">
        <v>18</v>
      </c>
      <c r="J20" s="3" t="s">
        <v>19</v>
      </c>
      <c r="K20" s="3" t="s">
        <v>20</v>
      </c>
      <c r="L20" s="54"/>
      <c r="M20" s="54"/>
      <c r="N20" s="3" t="s">
        <v>21</v>
      </c>
      <c r="O20" s="3" t="s">
        <v>22</v>
      </c>
      <c r="P20" s="3" t="s">
        <v>23</v>
      </c>
      <c r="Q20" s="46"/>
    </row>
    <row r="21" spans="4:18" ht="10.5">
      <c r="D21" s="5">
        <v>1</v>
      </c>
      <c r="E21" s="6">
        <v>43718</v>
      </c>
      <c r="F21" s="7" t="s">
        <v>24</v>
      </c>
      <c r="G21" s="8">
        <v>43723</v>
      </c>
      <c r="H21" s="34">
        <v>2</v>
      </c>
      <c r="I21" s="34"/>
      <c r="J21" s="34"/>
      <c r="K21" s="34"/>
      <c r="L21" s="34"/>
      <c r="M21" s="34">
        <v>2</v>
      </c>
      <c r="N21" s="34">
        <f aca="true" t="shared" si="0" ref="N21:N37">SUM(H21:M21)</f>
        <v>4</v>
      </c>
      <c r="O21" s="3"/>
      <c r="P21" s="36" t="s">
        <v>48</v>
      </c>
      <c r="Q21" s="9"/>
      <c r="R21" s="10" t="s">
        <v>25</v>
      </c>
    </row>
    <row r="22" spans="4:17" ht="10.5">
      <c r="D22" s="5">
        <v>2</v>
      </c>
      <c r="E22" s="6">
        <v>43724</v>
      </c>
      <c r="F22" s="7" t="s">
        <v>24</v>
      </c>
      <c r="G22" s="8">
        <v>43730</v>
      </c>
      <c r="H22" s="34">
        <v>3</v>
      </c>
      <c r="I22" s="34"/>
      <c r="J22" s="34"/>
      <c r="K22" s="34"/>
      <c r="L22" s="34"/>
      <c r="M22" s="34">
        <v>4</v>
      </c>
      <c r="N22" s="34">
        <f t="shared" si="0"/>
        <v>7</v>
      </c>
      <c r="O22" s="3"/>
      <c r="P22" s="36" t="s">
        <v>49</v>
      </c>
      <c r="Q22" s="9"/>
    </row>
    <row r="23" spans="4:17" ht="10.5">
      <c r="D23" s="5">
        <v>3</v>
      </c>
      <c r="E23" s="6">
        <v>43731</v>
      </c>
      <c r="F23" s="7" t="s">
        <v>24</v>
      </c>
      <c r="G23" s="8">
        <v>43737</v>
      </c>
      <c r="H23" s="34">
        <v>3</v>
      </c>
      <c r="I23" s="34">
        <v>5</v>
      </c>
      <c r="J23" s="34"/>
      <c r="K23" s="34"/>
      <c r="L23" s="34"/>
      <c r="M23" s="34">
        <v>6</v>
      </c>
      <c r="N23" s="34">
        <f t="shared" si="0"/>
        <v>14</v>
      </c>
      <c r="O23" s="3"/>
      <c r="P23" s="36" t="s">
        <v>50</v>
      </c>
      <c r="Q23" s="9"/>
    </row>
    <row r="24" spans="4:17" ht="10.5">
      <c r="D24" s="5">
        <v>4</v>
      </c>
      <c r="E24" s="6">
        <v>43738</v>
      </c>
      <c r="F24" s="7" t="s">
        <v>24</v>
      </c>
      <c r="G24" s="8">
        <v>43744</v>
      </c>
      <c r="H24" s="34">
        <v>3</v>
      </c>
      <c r="I24" s="34"/>
      <c r="J24" s="34"/>
      <c r="K24" s="34"/>
      <c r="L24" s="34"/>
      <c r="M24" s="34">
        <v>8</v>
      </c>
      <c r="N24" s="34">
        <f t="shared" si="0"/>
        <v>11</v>
      </c>
      <c r="O24" s="3"/>
      <c r="P24" s="36" t="s">
        <v>51</v>
      </c>
      <c r="Q24" s="9"/>
    </row>
    <row r="25" spans="4:17" ht="10.5">
      <c r="D25" s="5">
        <v>5</v>
      </c>
      <c r="E25" s="6">
        <v>43745</v>
      </c>
      <c r="F25" s="7" t="s">
        <v>24</v>
      </c>
      <c r="G25" s="8">
        <v>43751</v>
      </c>
      <c r="H25" s="34">
        <v>3</v>
      </c>
      <c r="I25" s="34">
        <v>5</v>
      </c>
      <c r="J25" s="34"/>
      <c r="K25" s="34"/>
      <c r="L25" s="34"/>
      <c r="M25" s="34">
        <v>6</v>
      </c>
      <c r="N25" s="34">
        <f t="shared" si="0"/>
        <v>14</v>
      </c>
      <c r="O25" s="3"/>
      <c r="P25" s="36" t="s">
        <v>52</v>
      </c>
      <c r="Q25" s="9"/>
    </row>
    <row r="26" spans="4:17" ht="10.5">
      <c r="D26" s="5">
        <v>6</v>
      </c>
      <c r="E26" s="6">
        <v>43752</v>
      </c>
      <c r="F26" s="7" t="s">
        <v>24</v>
      </c>
      <c r="G26" s="8">
        <v>43758</v>
      </c>
      <c r="H26" s="34">
        <v>3</v>
      </c>
      <c r="I26" s="34"/>
      <c r="J26" s="34"/>
      <c r="K26" s="34"/>
      <c r="L26" s="34"/>
      <c r="M26" s="34">
        <v>7</v>
      </c>
      <c r="N26" s="34">
        <f t="shared" si="0"/>
        <v>10</v>
      </c>
      <c r="O26" s="3"/>
      <c r="P26" s="36" t="s">
        <v>53</v>
      </c>
      <c r="Q26" s="9"/>
    </row>
    <row r="27" spans="4:17" ht="10.5">
      <c r="D27" s="5">
        <v>7</v>
      </c>
      <c r="E27" s="6">
        <v>43759</v>
      </c>
      <c r="F27" s="7" t="s">
        <v>24</v>
      </c>
      <c r="G27" s="8">
        <v>43765</v>
      </c>
      <c r="H27" s="34">
        <v>3</v>
      </c>
      <c r="I27" s="34">
        <v>5</v>
      </c>
      <c r="J27" s="34"/>
      <c r="K27" s="34"/>
      <c r="L27" s="34"/>
      <c r="M27" s="34">
        <v>6</v>
      </c>
      <c r="N27" s="34">
        <f t="shared" si="0"/>
        <v>14</v>
      </c>
      <c r="O27" s="3"/>
      <c r="P27" s="36" t="s">
        <v>54</v>
      </c>
      <c r="Q27" s="9"/>
    </row>
    <row r="28" spans="4:18" ht="11.25">
      <c r="D28" s="5">
        <v>8</v>
      </c>
      <c r="E28" s="6">
        <v>43766</v>
      </c>
      <c r="F28" s="7" t="s">
        <v>24</v>
      </c>
      <c r="G28" s="8">
        <v>43772</v>
      </c>
      <c r="H28" s="34">
        <v>3</v>
      </c>
      <c r="I28" s="34"/>
      <c r="J28" s="34"/>
      <c r="K28" s="34"/>
      <c r="L28" s="34"/>
      <c r="M28" s="34">
        <v>7</v>
      </c>
      <c r="N28" s="34">
        <f t="shared" si="0"/>
        <v>10</v>
      </c>
      <c r="O28" s="3"/>
      <c r="P28" s="36" t="s">
        <v>55</v>
      </c>
      <c r="Q28" s="9"/>
      <c r="R28" s="11" t="s">
        <v>26</v>
      </c>
    </row>
    <row r="29" spans="4:17" ht="10.5">
      <c r="D29" s="5">
        <v>9</v>
      </c>
      <c r="E29" s="6">
        <v>43773</v>
      </c>
      <c r="F29" s="7" t="s">
        <v>24</v>
      </c>
      <c r="G29" s="8">
        <v>43779</v>
      </c>
      <c r="H29" s="34">
        <v>3</v>
      </c>
      <c r="I29" s="34"/>
      <c r="J29" s="34"/>
      <c r="K29" s="34"/>
      <c r="L29" s="34"/>
      <c r="M29" s="34">
        <v>5</v>
      </c>
      <c r="N29" s="34">
        <f t="shared" si="0"/>
        <v>8</v>
      </c>
      <c r="O29" s="3"/>
      <c r="P29" s="36" t="s">
        <v>56</v>
      </c>
      <c r="Q29" s="9"/>
    </row>
    <row r="30" spans="4:18" ht="22.5">
      <c r="D30" s="5">
        <v>10</v>
      </c>
      <c r="E30" s="6">
        <v>43780</v>
      </c>
      <c r="F30" s="7" t="s">
        <v>24</v>
      </c>
      <c r="G30" s="8">
        <v>43786</v>
      </c>
      <c r="H30" s="34">
        <v>3</v>
      </c>
      <c r="I30" s="34"/>
      <c r="J30" s="34"/>
      <c r="K30" s="34"/>
      <c r="L30" s="34"/>
      <c r="M30" s="34">
        <v>5</v>
      </c>
      <c r="N30" s="34">
        <f t="shared" si="0"/>
        <v>8</v>
      </c>
      <c r="O30" s="3"/>
      <c r="P30" s="36" t="s">
        <v>57</v>
      </c>
      <c r="Q30" s="9"/>
      <c r="R30" s="12" t="s">
        <v>27</v>
      </c>
    </row>
    <row r="31" spans="4:17" ht="10.5">
      <c r="D31" s="5">
        <v>11</v>
      </c>
      <c r="E31" s="6">
        <v>43787</v>
      </c>
      <c r="F31" s="7" t="s">
        <v>24</v>
      </c>
      <c r="G31" s="8">
        <v>43793</v>
      </c>
      <c r="H31" s="34">
        <v>3</v>
      </c>
      <c r="I31" s="34"/>
      <c r="J31" s="34"/>
      <c r="K31" s="34"/>
      <c r="L31" s="34"/>
      <c r="M31" s="34">
        <v>7</v>
      </c>
      <c r="N31" s="34">
        <f t="shared" si="0"/>
        <v>10</v>
      </c>
      <c r="O31" s="3"/>
      <c r="P31" s="36" t="s">
        <v>58</v>
      </c>
      <c r="Q31" s="9"/>
    </row>
    <row r="32" spans="4:18" ht="11.25">
      <c r="D32" s="5">
        <v>12</v>
      </c>
      <c r="E32" s="6">
        <v>43794</v>
      </c>
      <c r="F32" s="7" t="s">
        <v>24</v>
      </c>
      <c r="G32" s="8">
        <v>43800</v>
      </c>
      <c r="H32" s="34">
        <v>3</v>
      </c>
      <c r="I32" s="34"/>
      <c r="J32" s="34"/>
      <c r="K32" s="34"/>
      <c r="L32" s="34"/>
      <c r="M32" s="34">
        <v>7</v>
      </c>
      <c r="N32" s="34">
        <f t="shared" si="0"/>
        <v>10</v>
      </c>
      <c r="O32" s="3"/>
      <c r="P32" s="36" t="s">
        <v>59</v>
      </c>
      <c r="Q32" s="9"/>
      <c r="R32" s="13"/>
    </row>
    <row r="33" spans="4:18" ht="11.25">
      <c r="D33" s="5">
        <v>13</v>
      </c>
      <c r="E33" s="6">
        <v>43801</v>
      </c>
      <c r="F33" s="7" t="s">
        <v>24</v>
      </c>
      <c r="G33" s="8">
        <v>43807</v>
      </c>
      <c r="H33" s="34">
        <v>3</v>
      </c>
      <c r="I33" s="34"/>
      <c r="J33" s="34"/>
      <c r="K33" s="34"/>
      <c r="L33" s="34"/>
      <c r="M33" s="34">
        <v>6</v>
      </c>
      <c r="N33" s="34">
        <f t="shared" si="0"/>
        <v>9</v>
      </c>
      <c r="O33" s="3"/>
      <c r="P33" s="36" t="s">
        <v>60</v>
      </c>
      <c r="Q33" s="9"/>
      <c r="R33" s="13"/>
    </row>
    <row r="34" spans="4:18" ht="11.25">
      <c r="D34" s="5">
        <v>14</v>
      </c>
      <c r="E34" s="6">
        <v>43808</v>
      </c>
      <c r="F34" s="7" t="s">
        <v>24</v>
      </c>
      <c r="G34" s="8">
        <v>43814</v>
      </c>
      <c r="H34" s="34">
        <v>2</v>
      </c>
      <c r="I34" s="34"/>
      <c r="J34" s="34"/>
      <c r="K34" s="34"/>
      <c r="L34" s="34"/>
      <c r="M34" s="34">
        <v>4</v>
      </c>
      <c r="N34" s="34">
        <f t="shared" si="0"/>
        <v>6</v>
      </c>
      <c r="O34" s="35" t="s">
        <v>61</v>
      </c>
      <c r="P34" s="3"/>
      <c r="Q34" s="9"/>
      <c r="R34" s="14" t="s">
        <v>28</v>
      </c>
    </row>
    <row r="35" spans="4:18" ht="11.25">
      <c r="D35" s="5">
        <v>15</v>
      </c>
      <c r="E35" s="6">
        <v>43815</v>
      </c>
      <c r="F35" s="7" t="s">
        <v>24</v>
      </c>
      <c r="G35" s="8">
        <v>43819</v>
      </c>
      <c r="H35" s="34">
        <v>2</v>
      </c>
      <c r="I35" s="34"/>
      <c r="J35" s="34"/>
      <c r="K35" s="34"/>
      <c r="L35" s="34"/>
      <c r="M35" s="34">
        <v>4</v>
      </c>
      <c r="N35" s="34">
        <f t="shared" si="0"/>
        <v>6</v>
      </c>
      <c r="O35" s="35" t="s">
        <v>61</v>
      </c>
      <c r="P35" s="3"/>
      <c r="Q35" s="9"/>
      <c r="R35" s="15" t="s">
        <v>29</v>
      </c>
    </row>
    <row r="36" spans="4:18" ht="11.25">
      <c r="D36" s="5"/>
      <c r="E36" s="6">
        <v>43473</v>
      </c>
      <c r="F36" s="7" t="s">
        <v>24</v>
      </c>
      <c r="G36" s="8">
        <v>43474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/>
      <c r="N36" s="34">
        <f t="shared" si="0"/>
        <v>0</v>
      </c>
      <c r="O36" s="3"/>
      <c r="P36" s="3"/>
      <c r="Q36" s="9"/>
      <c r="R36" s="16" t="s">
        <v>30</v>
      </c>
    </row>
    <row r="37" spans="4:18" ht="11.25">
      <c r="D37" s="17" t="s">
        <v>31</v>
      </c>
      <c r="E37" s="18">
        <v>43475</v>
      </c>
      <c r="F37" s="19" t="s">
        <v>24</v>
      </c>
      <c r="G37" s="20">
        <v>43492</v>
      </c>
      <c r="H37" s="34">
        <v>3</v>
      </c>
      <c r="I37" s="34"/>
      <c r="J37" s="34"/>
      <c r="K37" s="34"/>
      <c r="L37" s="34"/>
      <c r="M37" s="34">
        <v>6</v>
      </c>
      <c r="N37" s="34">
        <f t="shared" si="0"/>
        <v>9</v>
      </c>
      <c r="O37" s="35" t="s">
        <v>62</v>
      </c>
      <c r="P37" s="3"/>
      <c r="Q37" s="9"/>
      <c r="R37" s="21"/>
    </row>
    <row r="38" spans="4:17" ht="12.75" customHeight="1">
      <c r="D38" s="47" t="s">
        <v>32</v>
      </c>
      <c r="E38" s="47"/>
      <c r="F38" s="47"/>
      <c r="G38" s="47"/>
      <c r="H38" s="33">
        <f aca="true" t="shared" si="1" ref="H38:N38">SUM(H21:H37)</f>
        <v>45</v>
      </c>
      <c r="I38" s="33">
        <f t="shared" si="1"/>
        <v>15</v>
      </c>
      <c r="J38" s="33">
        <f t="shared" si="1"/>
        <v>0</v>
      </c>
      <c r="K38" s="33">
        <f t="shared" si="1"/>
        <v>0</v>
      </c>
      <c r="L38" s="33">
        <f t="shared" si="1"/>
        <v>0</v>
      </c>
      <c r="M38" s="33">
        <f t="shared" si="1"/>
        <v>90</v>
      </c>
      <c r="N38" s="33">
        <f t="shared" si="1"/>
        <v>150</v>
      </c>
      <c r="O38" s="4"/>
      <c r="P38" s="4"/>
      <c r="Q38" s="22"/>
    </row>
    <row r="39" spans="4:17" ht="12.75" customHeight="1">
      <c r="D39" s="48" t="s">
        <v>33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4:17" ht="12.75" customHeight="1">
      <c r="D40" s="45" t="s">
        <v>34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4:17" ht="12.75" customHeight="1">
      <c r="D41" s="45" t="s">
        <v>35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4:17" ht="12.75" customHeight="1">
      <c r="D42" s="45" t="s">
        <v>36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4:17" ht="12.75" customHeight="1">
      <c r="D43" s="45" t="s">
        <v>37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</sheetData>
  <sheetProtection selectLockedCells="1" selectUnlockedCells="1"/>
  <mergeCells count="23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Q19:Q20"/>
    <mergeCell ref="D38:G38"/>
    <mergeCell ref="D39:Q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1:R43"/>
  <sheetViews>
    <sheetView tabSelected="1" zoomScale="69" zoomScaleNormal="69" zoomScalePageLayoutView="0" workbookViewId="0" topLeftCell="A1">
      <selection activeCell="L56" sqref="L56"/>
    </sheetView>
  </sheetViews>
  <sheetFormatPr defaultColWidth="17.3984375" defaultRowHeight="12.75"/>
  <cols>
    <col min="1" max="3" width="17.3984375" style="0" customWidth="1"/>
    <col min="4" max="4" width="4.3984375" style="0" customWidth="1"/>
    <col min="5" max="5" width="8.3984375" style="0" customWidth="1"/>
    <col min="6" max="6" width="3.3984375" style="0" customWidth="1"/>
    <col min="7" max="7" width="8.3984375" style="0" customWidth="1"/>
    <col min="8" max="8" width="14.19921875" style="0" customWidth="1"/>
    <col min="9" max="9" width="11" style="0" customWidth="1"/>
    <col min="10" max="10" width="11.796875" style="0" customWidth="1"/>
    <col min="11" max="11" width="14.796875" style="0" customWidth="1"/>
    <col min="12" max="12" width="14" style="0" customWidth="1"/>
    <col min="13" max="13" width="13" style="0" customWidth="1"/>
    <col min="14" max="14" width="12.796875" style="0" customWidth="1"/>
    <col min="15" max="17" width="17.3984375" style="0" customWidth="1"/>
    <col min="18" max="18" width="31" style="0" customWidth="1"/>
  </cols>
  <sheetData>
    <row r="11" spans="4:17" ht="56.25" customHeight="1">
      <c r="D11" s="55"/>
      <c r="E11" s="55"/>
      <c r="F11" s="55"/>
      <c r="G11" s="55"/>
      <c r="H11" s="56" t="s">
        <v>0</v>
      </c>
      <c r="I11" s="56"/>
      <c r="J11" s="56"/>
      <c r="K11" s="56"/>
      <c r="L11" s="56"/>
      <c r="M11" s="56"/>
      <c r="N11" s="56"/>
      <c r="O11" s="56"/>
      <c r="P11" s="57" t="s">
        <v>1</v>
      </c>
      <c r="Q11" s="57"/>
    </row>
    <row r="12" spans="4:17" ht="56.25" customHeight="1">
      <c r="D12" s="55"/>
      <c r="E12" s="55"/>
      <c r="F12" s="55"/>
      <c r="G12" s="55"/>
      <c r="H12" s="58" t="s">
        <v>2</v>
      </c>
      <c r="I12" s="58"/>
      <c r="J12" s="58"/>
      <c r="K12" s="58"/>
      <c r="L12" s="58"/>
      <c r="M12" s="58"/>
      <c r="N12" s="59" t="s">
        <v>41</v>
      </c>
      <c r="O12" s="59"/>
      <c r="P12" s="57"/>
      <c r="Q12" s="57"/>
    </row>
    <row r="15" spans="4:17" ht="12.75" customHeight="1">
      <c r="D15" s="60" t="s">
        <v>75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4:17" ht="12.75" customHeight="1">
      <c r="D16" s="61" t="s">
        <v>76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4:17" ht="12.75" customHeight="1">
      <c r="D17" s="61" t="s">
        <v>77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4:17" ht="11.25">
      <c r="D18" s="51" t="s">
        <v>6</v>
      </c>
      <c r="E18" s="51"/>
      <c r="F18" s="51"/>
      <c r="G18" s="51"/>
      <c r="H18" s="2"/>
      <c r="I18" s="52"/>
      <c r="J18" s="52"/>
      <c r="K18" s="52"/>
      <c r="L18" s="52"/>
      <c r="M18" s="52"/>
      <c r="N18" s="52"/>
      <c r="O18" s="51" t="s">
        <v>7</v>
      </c>
      <c r="P18" s="51"/>
      <c r="Q18" s="2" t="s">
        <v>47</v>
      </c>
    </row>
    <row r="19" spans="4:17" ht="12.75" customHeight="1">
      <c r="D19" s="53" t="s">
        <v>9</v>
      </c>
      <c r="E19" s="53"/>
      <c r="F19" s="53"/>
      <c r="G19" s="53"/>
      <c r="H19" s="54" t="s">
        <v>10</v>
      </c>
      <c r="I19" s="54" t="s">
        <v>11</v>
      </c>
      <c r="J19" s="54"/>
      <c r="K19" s="54"/>
      <c r="L19" s="54" t="s">
        <v>12</v>
      </c>
      <c r="M19" s="54" t="s">
        <v>13</v>
      </c>
      <c r="N19" s="4" t="s">
        <v>14</v>
      </c>
      <c r="O19" s="4" t="s">
        <v>15</v>
      </c>
      <c r="P19" s="4" t="s">
        <v>16</v>
      </c>
      <c r="Q19" s="46" t="s">
        <v>17</v>
      </c>
    </row>
    <row r="20" spans="4:17" ht="31.5">
      <c r="D20" s="53"/>
      <c r="E20" s="53"/>
      <c r="F20" s="53"/>
      <c r="G20" s="53"/>
      <c r="H20" s="54"/>
      <c r="I20" s="3" t="s">
        <v>18</v>
      </c>
      <c r="J20" s="3" t="s">
        <v>19</v>
      </c>
      <c r="K20" s="3" t="s">
        <v>20</v>
      </c>
      <c r="L20" s="54"/>
      <c r="M20" s="54"/>
      <c r="N20" s="3" t="s">
        <v>21</v>
      </c>
      <c r="O20" s="3" t="s">
        <v>22</v>
      </c>
      <c r="P20" s="3" t="s">
        <v>23</v>
      </c>
      <c r="Q20" s="46"/>
    </row>
    <row r="21" spans="4:18" ht="10.5" thickBot="1">
      <c r="D21" s="5">
        <v>1</v>
      </c>
      <c r="E21" s="6">
        <v>43718</v>
      </c>
      <c r="F21" s="7" t="s">
        <v>24</v>
      </c>
      <c r="G21" s="8">
        <v>43723</v>
      </c>
      <c r="H21" s="34">
        <v>2</v>
      </c>
      <c r="I21" s="34"/>
      <c r="J21" s="34"/>
      <c r="K21" s="34"/>
      <c r="L21" s="34"/>
      <c r="M21" s="34">
        <v>3</v>
      </c>
      <c r="N21" s="34">
        <f aca="true" t="shared" si="0" ref="N21:N37">SUM(H21:M21)</f>
        <v>5</v>
      </c>
      <c r="O21" s="3"/>
      <c r="P21" s="37">
        <v>1</v>
      </c>
      <c r="Q21" s="9"/>
      <c r="R21" s="10" t="s">
        <v>25</v>
      </c>
    </row>
    <row r="22" spans="4:17" ht="10.5" thickBot="1">
      <c r="D22" s="5">
        <v>2</v>
      </c>
      <c r="E22" s="6">
        <v>43724</v>
      </c>
      <c r="F22" s="7" t="s">
        <v>24</v>
      </c>
      <c r="G22" s="8">
        <v>43730</v>
      </c>
      <c r="H22" s="34">
        <v>2</v>
      </c>
      <c r="I22" s="34"/>
      <c r="J22" s="34"/>
      <c r="K22" s="34"/>
      <c r="L22" s="34"/>
      <c r="M22" s="34">
        <v>4</v>
      </c>
      <c r="N22" s="34">
        <f t="shared" si="0"/>
        <v>6</v>
      </c>
      <c r="O22" s="3"/>
      <c r="P22" s="37" t="s">
        <v>63</v>
      </c>
      <c r="Q22" s="9"/>
    </row>
    <row r="23" spans="4:17" ht="10.5" thickBot="1">
      <c r="D23" s="5">
        <v>3</v>
      </c>
      <c r="E23" s="6">
        <v>43731</v>
      </c>
      <c r="F23" s="7" t="s">
        <v>24</v>
      </c>
      <c r="G23" s="8">
        <v>43737</v>
      </c>
      <c r="H23" s="34">
        <v>2</v>
      </c>
      <c r="I23" s="34"/>
      <c r="J23" s="34"/>
      <c r="K23" s="34"/>
      <c r="L23" s="34">
        <v>0.5</v>
      </c>
      <c r="M23" s="34">
        <v>6</v>
      </c>
      <c r="N23" s="34">
        <f t="shared" si="0"/>
        <v>8.5</v>
      </c>
      <c r="O23" s="3"/>
      <c r="P23" s="38">
        <v>4.5</v>
      </c>
      <c r="Q23" s="9"/>
    </row>
    <row r="24" spans="4:17" ht="10.5" thickBot="1">
      <c r="D24" s="5">
        <v>4</v>
      </c>
      <c r="E24" s="6">
        <v>43738</v>
      </c>
      <c r="F24" s="7" t="s">
        <v>24</v>
      </c>
      <c r="G24" s="8">
        <v>43744</v>
      </c>
      <c r="H24" s="34">
        <v>2</v>
      </c>
      <c r="I24" s="34"/>
      <c r="J24" s="34"/>
      <c r="K24" s="34"/>
      <c r="L24" s="34">
        <v>1</v>
      </c>
      <c r="M24" s="34">
        <v>6</v>
      </c>
      <c r="N24" s="34">
        <f t="shared" si="0"/>
        <v>9</v>
      </c>
      <c r="O24" s="3"/>
      <c r="P24" s="37" t="s">
        <v>64</v>
      </c>
      <c r="Q24" s="9"/>
    </row>
    <row r="25" spans="4:17" ht="10.5" thickBot="1">
      <c r="D25" s="5">
        <v>5</v>
      </c>
      <c r="E25" s="6">
        <v>43745</v>
      </c>
      <c r="F25" s="7" t="s">
        <v>24</v>
      </c>
      <c r="G25" s="8">
        <v>43751</v>
      </c>
      <c r="H25" s="34">
        <v>2</v>
      </c>
      <c r="I25" s="34"/>
      <c r="J25" s="34"/>
      <c r="K25" s="34"/>
      <c r="L25" s="34">
        <v>1</v>
      </c>
      <c r="M25" s="34">
        <v>3</v>
      </c>
      <c r="N25" s="34">
        <f t="shared" si="0"/>
        <v>6</v>
      </c>
      <c r="O25" s="3"/>
      <c r="P25" s="37">
        <v>8</v>
      </c>
      <c r="Q25" s="9"/>
    </row>
    <row r="26" spans="4:17" ht="10.5" thickBot="1">
      <c r="D26" s="5">
        <v>6</v>
      </c>
      <c r="E26" s="6">
        <v>43752</v>
      </c>
      <c r="F26" s="7" t="s">
        <v>24</v>
      </c>
      <c r="G26" s="8">
        <v>43758</v>
      </c>
      <c r="H26" s="34">
        <v>2</v>
      </c>
      <c r="I26" s="34"/>
      <c r="J26" s="34"/>
      <c r="K26" s="34"/>
      <c r="L26" s="34">
        <v>1</v>
      </c>
      <c r="M26" s="34">
        <v>6</v>
      </c>
      <c r="N26" s="34">
        <f t="shared" si="0"/>
        <v>9</v>
      </c>
      <c r="O26" s="3"/>
      <c r="P26" s="37" t="s">
        <v>65</v>
      </c>
      <c r="Q26" s="9"/>
    </row>
    <row r="27" spans="4:17" ht="10.5" thickBot="1">
      <c r="D27" s="5">
        <v>7</v>
      </c>
      <c r="E27" s="6">
        <v>43759</v>
      </c>
      <c r="F27" s="7" t="s">
        <v>24</v>
      </c>
      <c r="G27" s="8">
        <v>43765</v>
      </c>
      <c r="H27" s="34">
        <v>2</v>
      </c>
      <c r="I27" s="34"/>
      <c r="J27" s="34"/>
      <c r="K27" s="34"/>
      <c r="L27" s="34">
        <v>1</v>
      </c>
      <c r="M27" s="34">
        <v>6</v>
      </c>
      <c r="N27" s="34">
        <f t="shared" si="0"/>
        <v>9</v>
      </c>
      <c r="O27" s="3"/>
      <c r="P27" s="37" t="s">
        <v>66</v>
      </c>
      <c r="Q27" s="9"/>
    </row>
    <row r="28" spans="4:18" ht="12" thickBot="1">
      <c r="D28" s="5">
        <v>8</v>
      </c>
      <c r="E28" s="6">
        <v>43766</v>
      </c>
      <c r="F28" s="7" t="s">
        <v>24</v>
      </c>
      <c r="G28" s="8">
        <v>43772</v>
      </c>
      <c r="H28" s="34">
        <v>2</v>
      </c>
      <c r="I28" s="34">
        <v>6</v>
      </c>
      <c r="J28" s="34"/>
      <c r="K28" s="34"/>
      <c r="L28" s="34">
        <v>1</v>
      </c>
      <c r="M28" s="34">
        <v>6</v>
      </c>
      <c r="N28" s="34">
        <f t="shared" si="0"/>
        <v>15</v>
      </c>
      <c r="O28" s="3"/>
      <c r="P28" s="37" t="s">
        <v>67</v>
      </c>
      <c r="Q28" s="9"/>
      <c r="R28" s="11" t="s">
        <v>26</v>
      </c>
    </row>
    <row r="29" spans="4:17" ht="10.5" thickBot="1">
      <c r="D29" s="5">
        <v>9</v>
      </c>
      <c r="E29" s="6">
        <v>43773</v>
      </c>
      <c r="F29" s="7" t="s">
        <v>24</v>
      </c>
      <c r="G29" s="8">
        <v>43779</v>
      </c>
      <c r="H29" s="34">
        <v>2</v>
      </c>
      <c r="I29" s="34">
        <v>6</v>
      </c>
      <c r="J29" s="34"/>
      <c r="K29" s="34"/>
      <c r="L29" s="34">
        <v>1</v>
      </c>
      <c r="M29" s="34">
        <v>3</v>
      </c>
      <c r="N29" s="34">
        <f t="shared" si="0"/>
        <v>12</v>
      </c>
      <c r="O29" s="3"/>
      <c r="P29" s="37" t="s">
        <v>68</v>
      </c>
      <c r="Q29" s="9"/>
    </row>
    <row r="30" spans="4:18" ht="23.25" thickBot="1">
      <c r="D30" s="5">
        <v>10</v>
      </c>
      <c r="E30" s="6">
        <v>43780</v>
      </c>
      <c r="F30" s="7" t="s">
        <v>24</v>
      </c>
      <c r="G30" s="8">
        <v>43786</v>
      </c>
      <c r="H30" s="34">
        <v>2</v>
      </c>
      <c r="I30" s="34">
        <v>6</v>
      </c>
      <c r="J30" s="34"/>
      <c r="K30" s="34"/>
      <c r="L30" s="34">
        <v>1</v>
      </c>
      <c r="M30" s="34">
        <v>6</v>
      </c>
      <c r="N30" s="34">
        <f t="shared" si="0"/>
        <v>15</v>
      </c>
      <c r="O30" s="3"/>
      <c r="P30" s="37" t="s">
        <v>69</v>
      </c>
      <c r="Q30" s="9"/>
      <c r="R30" s="12" t="s">
        <v>27</v>
      </c>
    </row>
    <row r="31" spans="4:17" ht="10.5" thickBot="1">
      <c r="D31" s="5">
        <v>11</v>
      </c>
      <c r="E31" s="6">
        <v>43787</v>
      </c>
      <c r="F31" s="7" t="s">
        <v>24</v>
      </c>
      <c r="G31" s="8">
        <v>43793</v>
      </c>
      <c r="H31" s="34">
        <v>2</v>
      </c>
      <c r="I31" s="34">
        <v>6</v>
      </c>
      <c r="J31" s="34"/>
      <c r="K31" s="34"/>
      <c r="L31" s="34"/>
      <c r="M31" s="34">
        <v>6</v>
      </c>
      <c r="N31" s="34">
        <f t="shared" si="0"/>
        <v>14</v>
      </c>
      <c r="O31" s="3"/>
      <c r="P31" s="37" t="s">
        <v>70</v>
      </c>
      <c r="Q31" s="9"/>
    </row>
    <row r="32" spans="4:18" ht="12" thickBot="1">
      <c r="D32" s="5">
        <v>12</v>
      </c>
      <c r="E32" s="6">
        <v>43794</v>
      </c>
      <c r="F32" s="7" t="s">
        <v>24</v>
      </c>
      <c r="G32" s="8">
        <v>43800</v>
      </c>
      <c r="H32" s="34">
        <v>2</v>
      </c>
      <c r="I32" s="34">
        <v>6</v>
      </c>
      <c r="J32" s="34"/>
      <c r="K32" s="34"/>
      <c r="L32" s="34"/>
      <c r="M32" s="34">
        <v>6</v>
      </c>
      <c r="N32" s="34">
        <f t="shared" si="0"/>
        <v>14</v>
      </c>
      <c r="O32" s="3"/>
      <c r="P32" s="37" t="s">
        <v>71</v>
      </c>
      <c r="Q32" s="9"/>
      <c r="R32" s="13"/>
    </row>
    <row r="33" spans="4:18" ht="12" thickBot="1">
      <c r="D33" s="5">
        <v>13</v>
      </c>
      <c r="E33" s="6">
        <v>43801</v>
      </c>
      <c r="F33" s="7" t="s">
        <v>24</v>
      </c>
      <c r="G33" s="8">
        <v>43807</v>
      </c>
      <c r="H33" s="34">
        <v>2</v>
      </c>
      <c r="I33" s="34"/>
      <c r="J33" s="34"/>
      <c r="K33" s="34"/>
      <c r="L33" s="34"/>
      <c r="M33" s="34">
        <v>3</v>
      </c>
      <c r="N33" s="34">
        <f t="shared" si="0"/>
        <v>5</v>
      </c>
      <c r="O33" s="3"/>
      <c r="P33" s="37">
        <v>20</v>
      </c>
      <c r="Q33" s="9"/>
      <c r="R33" s="13"/>
    </row>
    <row r="34" spans="4:18" ht="12" thickBot="1">
      <c r="D34" s="5">
        <v>14</v>
      </c>
      <c r="E34" s="6">
        <v>43808</v>
      </c>
      <c r="F34" s="7" t="s">
        <v>24</v>
      </c>
      <c r="G34" s="8">
        <v>43814</v>
      </c>
      <c r="H34" s="34">
        <v>1</v>
      </c>
      <c r="I34" s="34"/>
      <c r="J34" s="34"/>
      <c r="K34" s="34"/>
      <c r="L34" s="34"/>
      <c r="M34" s="34">
        <v>6</v>
      </c>
      <c r="N34" s="34">
        <f t="shared" si="0"/>
        <v>7</v>
      </c>
      <c r="O34" s="3"/>
      <c r="P34" s="37" t="s">
        <v>72</v>
      </c>
      <c r="Q34" s="9"/>
      <c r="R34" s="14" t="s">
        <v>28</v>
      </c>
    </row>
    <row r="35" spans="4:18" ht="12" thickBot="1">
      <c r="D35" s="5">
        <v>15</v>
      </c>
      <c r="E35" s="6">
        <v>43815</v>
      </c>
      <c r="F35" s="7" t="s">
        <v>24</v>
      </c>
      <c r="G35" s="8">
        <v>43819</v>
      </c>
      <c r="H35" s="34">
        <v>1</v>
      </c>
      <c r="I35" s="34"/>
      <c r="J35" s="34"/>
      <c r="K35" s="34"/>
      <c r="L35" s="34"/>
      <c r="M35" s="34">
        <v>6</v>
      </c>
      <c r="N35" s="34">
        <f t="shared" si="0"/>
        <v>7</v>
      </c>
      <c r="O35" s="3"/>
      <c r="P35" s="37" t="s">
        <v>73</v>
      </c>
      <c r="Q35" s="9"/>
      <c r="R35" s="15" t="s">
        <v>29</v>
      </c>
    </row>
    <row r="36" spans="4:18" ht="11.25">
      <c r="D36" s="5"/>
      <c r="E36" s="6">
        <v>43473</v>
      </c>
      <c r="F36" s="7" t="s">
        <v>24</v>
      </c>
      <c r="G36" s="8">
        <v>43474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/>
      <c r="N36" s="34">
        <f t="shared" si="0"/>
        <v>0</v>
      </c>
      <c r="O36" s="3"/>
      <c r="P36" s="3"/>
      <c r="Q36" s="9"/>
      <c r="R36" s="16" t="s">
        <v>30</v>
      </c>
    </row>
    <row r="37" spans="4:18" ht="11.25">
      <c r="D37" s="17" t="s">
        <v>31</v>
      </c>
      <c r="E37" s="18">
        <v>43475</v>
      </c>
      <c r="F37" s="19" t="s">
        <v>24</v>
      </c>
      <c r="G37" s="20">
        <v>43492</v>
      </c>
      <c r="H37" s="34">
        <v>2</v>
      </c>
      <c r="I37" s="34"/>
      <c r="J37" s="34"/>
      <c r="K37" s="34"/>
      <c r="L37" s="34"/>
      <c r="M37" s="34">
        <v>6.5</v>
      </c>
      <c r="N37" s="34">
        <f t="shared" si="0"/>
        <v>8.5</v>
      </c>
      <c r="O37" s="35" t="s">
        <v>74</v>
      </c>
      <c r="P37" s="3"/>
      <c r="Q37" s="9"/>
      <c r="R37" s="21"/>
    </row>
    <row r="38" spans="4:17" ht="12.75" customHeight="1">
      <c r="D38" s="47" t="s">
        <v>32</v>
      </c>
      <c r="E38" s="47"/>
      <c r="F38" s="47"/>
      <c r="G38" s="47"/>
      <c r="H38" s="23">
        <f aca="true" t="shared" si="1" ref="H38:N38">SUM(H21:H37)</f>
        <v>30</v>
      </c>
      <c r="I38" s="23">
        <f t="shared" si="1"/>
        <v>30</v>
      </c>
      <c r="J38" s="23">
        <f t="shared" si="1"/>
        <v>0</v>
      </c>
      <c r="K38" s="23">
        <f t="shared" si="1"/>
        <v>0</v>
      </c>
      <c r="L38" s="23">
        <f t="shared" si="1"/>
        <v>7.5</v>
      </c>
      <c r="M38" s="23">
        <f t="shared" si="1"/>
        <v>82.5</v>
      </c>
      <c r="N38" s="23">
        <f t="shared" si="1"/>
        <v>150</v>
      </c>
      <c r="O38" s="22"/>
      <c r="P38" s="22"/>
      <c r="Q38" s="22"/>
    </row>
    <row r="39" spans="4:17" ht="12.75" customHeight="1">
      <c r="D39" s="48" t="s">
        <v>33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4:17" ht="12.75" customHeight="1">
      <c r="D40" s="45" t="s">
        <v>34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4:17" ht="12.75" customHeight="1">
      <c r="D41" s="45" t="s">
        <v>35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4:17" ht="12.75" customHeight="1">
      <c r="D42" s="45" t="s">
        <v>36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4:17" ht="12.75" customHeight="1">
      <c r="D43" s="45" t="s">
        <v>37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</sheetData>
  <sheetProtection selectLockedCells="1" selectUnlockedCells="1"/>
  <mergeCells count="23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Q19:Q20"/>
    <mergeCell ref="D38:G38"/>
    <mergeCell ref="D39:Q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1:R43"/>
  <sheetViews>
    <sheetView zoomScalePageLayoutView="0" workbookViewId="0" topLeftCell="A22">
      <selection activeCell="R14" sqref="R14"/>
    </sheetView>
  </sheetViews>
  <sheetFormatPr defaultColWidth="17.3984375" defaultRowHeight="12.75"/>
  <cols>
    <col min="1" max="3" width="17.3984375" style="0" customWidth="1"/>
    <col min="4" max="4" width="4.3984375" style="0" customWidth="1"/>
    <col min="5" max="5" width="8.3984375" style="0" customWidth="1"/>
    <col min="6" max="6" width="3.3984375" style="0" customWidth="1"/>
    <col min="7" max="7" width="8.3984375" style="0" customWidth="1"/>
    <col min="8" max="8" width="14.19921875" style="0" customWidth="1"/>
    <col min="9" max="9" width="11" style="0" customWidth="1"/>
    <col min="10" max="10" width="11.796875" style="0" customWidth="1"/>
    <col min="11" max="11" width="14.796875" style="0" customWidth="1"/>
    <col min="12" max="12" width="14" style="0" customWidth="1"/>
    <col min="13" max="13" width="13" style="0" customWidth="1"/>
    <col min="14" max="14" width="12.796875" style="0" customWidth="1"/>
    <col min="15" max="17" width="17.3984375" style="0" customWidth="1"/>
    <col min="18" max="18" width="31" style="0" customWidth="1"/>
  </cols>
  <sheetData>
    <row r="11" spans="4:17" ht="56.25" customHeight="1">
      <c r="D11" s="55"/>
      <c r="E11" s="55"/>
      <c r="F11" s="55"/>
      <c r="G11" s="55"/>
      <c r="H11" s="56" t="s">
        <v>0</v>
      </c>
      <c r="I11" s="56"/>
      <c r="J11" s="56"/>
      <c r="K11" s="56"/>
      <c r="L11" s="56"/>
      <c r="M11" s="56"/>
      <c r="N11" s="56"/>
      <c r="O11" s="56"/>
      <c r="P11" s="57" t="s">
        <v>1</v>
      </c>
      <c r="Q11" s="57"/>
    </row>
    <row r="12" spans="4:17" ht="56.25" customHeight="1">
      <c r="D12" s="55"/>
      <c r="E12" s="55"/>
      <c r="F12" s="55"/>
      <c r="G12" s="55"/>
      <c r="H12" s="58" t="s">
        <v>2</v>
      </c>
      <c r="I12" s="58"/>
      <c r="J12" s="58"/>
      <c r="K12" s="58"/>
      <c r="L12" s="58"/>
      <c r="M12" s="58"/>
      <c r="N12" s="59" t="s">
        <v>41</v>
      </c>
      <c r="O12" s="59"/>
      <c r="P12" s="57"/>
      <c r="Q12" s="57"/>
    </row>
    <row r="15" spans="4:17" ht="12.75" customHeight="1">
      <c r="D15" s="60" t="s">
        <v>42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4:17" ht="12.75" customHeight="1">
      <c r="D16" s="61" t="s">
        <v>88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4:17" ht="12.75" customHeight="1">
      <c r="D17" s="61" t="s">
        <v>89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4:17" ht="11.25">
      <c r="D18" s="51" t="s">
        <v>6</v>
      </c>
      <c r="E18" s="51"/>
      <c r="F18" s="51"/>
      <c r="G18" s="51"/>
      <c r="H18" s="2"/>
      <c r="I18" s="52"/>
      <c r="J18" s="52"/>
      <c r="K18" s="52"/>
      <c r="L18" s="52"/>
      <c r="M18" s="52"/>
      <c r="N18" s="52"/>
      <c r="O18" s="51" t="s">
        <v>7</v>
      </c>
      <c r="P18" s="51"/>
      <c r="Q18" s="2" t="s">
        <v>47</v>
      </c>
    </row>
    <row r="19" spans="4:17" ht="12.75" customHeight="1">
      <c r="D19" s="53" t="s">
        <v>9</v>
      </c>
      <c r="E19" s="53"/>
      <c r="F19" s="53"/>
      <c r="G19" s="53"/>
      <c r="H19" s="54" t="s">
        <v>10</v>
      </c>
      <c r="I19" s="54" t="s">
        <v>11</v>
      </c>
      <c r="J19" s="54"/>
      <c r="K19" s="54"/>
      <c r="L19" s="54" t="s">
        <v>12</v>
      </c>
      <c r="M19" s="54" t="s">
        <v>13</v>
      </c>
      <c r="N19" s="4" t="s">
        <v>14</v>
      </c>
      <c r="O19" s="4" t="s">
        <v>15</v>
      </c>
      <c r="P19" s="4" t="s">
        <v>16</v>
      </c>
      <c r="Q19" s="46" t="s">
        <v>17</v>
      </c>
    </row>
    <row r="20" spans="4:17" ht="31.5">
      <c r="D20" s="53"/>
      <c r="E20" s="53"/>
      <c r="F20" s="53"/>
      <c r="G20" s="53"/>
      <c r="H20" s="54"/>
      <c r="I20" s="3" t="s">
        <v>18</v>
      </c>
      <c r="J20" s="3" t="s">
        <v>19</v>
      </c>
      <c r="K20" s="3" t="s">
        <v>20</v>
      </c>
      <c r="L20" s="54"/>
      <c r="M20" s="54"/>
      <c r="N20" s="3" t="s">
        <v>21</v>
      </c>
      <c r="O20" s="3" t="s">
        <v>22</v>
      </c>
      <c r="P20" s="3" t="s">
        <v>23</v>
      </c>
      <c r="Q20" s="46"/>
    </row>
    <row r="21" spans="4:18" ht="10.5">
      <c r="D21" s="5">
        <v>1</v>
      </c>
      <c r="E21" s="6">
        <v>43718</v>
      </c>
      <c r="F21" s="7" t="s">
        <v>24</v>
      </c>
      <c r="G21" s="8">
        <v>43723</v>
      </c>
      <c r="H21" s="39">
        <v>2</v>
      </c>
      <c r="I21" s="39"/>
      <c r="J21" s="39"/>
      <c r="K21" s="39"/>
      <c r="L21" s="39"/>
      <c r="M21" s="39">
        <v>2</v>
      </c>
      <c r="N21" s="39">
        <f aca="true" t="shared" si="0" ref="N21:N37">SUM(H21:M21)</f>
        <v>4</v>
      </c>
      <c r="O21" s="40"/>
      <c r="P21" s="41" t="s">
        <v>78</v>
      </c>
      <c r="Q21" s="9"/>
      <c r="R21" s="10" t="s">
        <v>25</v>
      </c>
    </row>
    <row r="22" spans="4:17" ht="10.5">
      <c r="D22" s="5">
        <v>2</v>
      </c>
      <c r="E22" s="6">
        <v>43724</v>
      </c>
      <c r="F22" s="7" t="s">
        <v>24</v>
      </c>
      <c r="G22" s="8">
        <v>43730</v>
      </c>
      <c r="H22" s="39">
        <v>3</v>
      </c>
      <c r="I22" s="39"/>
      <c r="J22" s="39"/>
      <c r="K22" s="39"/>
      <c r="L22" s="39"/>
      <c r="M22" s="39">
        <v>6</v>
      </c>
      <c r="N22" s="39">
        <f t="shared" si="0"/>
        <v>9</v>
      </c>
      <c r="O22" s="40"/>
      <c r="P22" s="41" t="s">
        <v>79</v>
      </c>
      <c r="Q22" s="9"/>
    </row>
    <row r="23" spans="4:17" ht="10.5">
      <c r="D23" s="5">
        <v>3</v>
      </c>
      <c r="E23" s="6">
        <v>43731</v>
      </c>
      <c r="F23" s="7" t="s">
        <v>24</v>
      </c>
      <c r="G23" s="8">
        <v>43737</v>
      </c>
      <c r="H23" s="39">
        <v>3</v>
      </c>
      <c r="I23" s="39">
        <v>2.25</v>
      </c>
      <c r="J23" s="39"/>
      <c r="K23" s="39"/>
      <c r="L23" s="39"/>
      <c r="M23" s="39">
        <v>8</v>
      </c>
      <c r="N23" s="39">
        <f t="shared" si="0"/>
        <v>13.25</v>
      </c>
      <c r="O23" s="40"/>
      <c r="P23" s="41" t="s">
        <v>80</v>
      </c>
      <c r="Q23" s="9"/>
    </row>
    <row r="24" spans="4:17" ht="10.5">
      <c r="D24" s="5">
        <v>4</v>
      </c>
      <c r="E24" s="6">
        <v>43738</v>
      </c>
      <c r="F24" s="7" t="s">
        <v>24</v>
      </c>
      <c r="G24" s="8">
        <v>43744</v>
      </c>
      <c r="H24" s="39">
        <v>3</v>
      </c>
      <c r="I24" s="39">
        <v>2.25</v>
      </c>
      <c r="J24" s="39"/>
      <c r="K24" s="39"/>
      <c r="L24" s="39"/>
      <c r="M24" s="39">
        <v>8</v>
      </c>
      <c r="N24" s="39">
        <f t="shared" si="0"/>
        <v>13.25</v>
      </c>
      <c r="O24" s="40"/>
      <c r="P24" s="41" t="s">
        <v>81</v>
      </c>
      <c r="Q24" s="9"/>
    </row>
    <row r="25" spans="4:17" ht="10.5">
      <c r="D25" s="5">
        <v>5</v>
      </c>
      <c r="E25" s="6">
        <v>43745</v>
      </c>
      <c r="F25" s="7" t="s">
        <v>24</v>
      </c>
      <c r="G25" s="8">
        <v>43751</v>
      </c>
      <c r="H25" s="39">
        <v>3</v>
      </c>
      <c r="I25" s="39">
        <v>2.25</v>
      </c>
      <c r="J25" s="39"/>
      <c r="K25" s="39"/>
      <c r="L25" s="39"/>
      <c r="M25" s="39">
        <v>8</v>
      </c>
      <c r="N25" s="39">
        <f t="shared" si="0"/>
        <v>13.25</v>
      </c>
      <c r="O25" s="40"/>
      <c r="P25" s="41" t="s">
        <v>82</v>
      </c>
      <c r="Q25" s="9"/>
    </row>
    <row r="26" spans="4:17" ht="10.5">
      <c r="D26" s="5">
        <v>6</v>
      </c>
      <c r="E26" s="6">
        <v>43752</v>
      </c>
      <c r="F26" s="7" t="s">
        <v>24</v>
      </c>
      <c r="G26" s="8">
        <v>43758</v>
      </c>
      <c r="H26" s="39">
        <v>3</v>
      </c>
      <c r="I26" s="39"/>
      <c r="J26" s="39"/>
      <c r="K26" s="39"/>
      <c r="L26" s="39"/>
      <c r="M26" s="39">
        <v>5</v>
      </c>
      <c r="N26" s="39">
        <f t="shared" si="0"/>
        <v>8</v>
      </c>
      <c r="O26" s="40"/>
      <c r="P26" s="41" t="s">
        <v>55</v>
      </c>
      <c r="Q26" s="9"/>
    </row>
    <row r="27" spans="4:17" ht="10.5">
      <c r="D27" s="5">
        <v>7</v>
      </c>
      <c r="E27" s="6">
        <v>43759</v>
      </c>
      <c r="F27" s="7" t="s">
        <v>24</v>
      </c>
      <c r="G27" s="8">
        <v>43765</v>
      </c>
      <c r="H27" s="39">
        <v>3</v>
      </c>
      <c r="I27" s="39">
        <v>2.25</v>
      </c>
      <c r="J27" s="39"/>
      <c r="K27" s="39"/>
      <c r="L27" s="39"/>
      <c r="M27" s="39">
        <v>8</v>
      </c>
      <c r="N27" s="39">
        <f t="shared" si="0"/>
        <v>13.25</v>
      </c>
      <c r="O27" s="40"/>
      <c r="P27" s="41" t="s">
        <v>55</v>
      </c>
      <c r="Q27" s="9"/>
    </row>
    <row r="28" spans="4:18" ht="11.25">
      <c r="D28" s="5">
        <v>8</v>
      </c>
      <c r="E28" s="6">
        <v>43766</v>
      </c>
      <c r="F28" s="7" t="s">
        <v>24</v>
      </c>
      <c r="G28" s="8">
        <v>43772</v>
      </c>
      <c r="H28" s="39">
        <v>3</v>
      </c>
      <c r="I28" s="39"/>
      <c r="J28" s="39"/>
      <c r="K28" s="39"/>
      <c r="L28" s="39"/>
      <c r="M28" s="39">
        <v>5</v>
      </c>
      <c r="N28" s="39">
        <f t="shared" si="0"/>
        <v>8</v>
      </c>
      <c r="O28" s="40"/>
      <c r="P28" s="41" t="s">
        <v>83</v>
      </c>
      <c r="Q28" s="9"/>
      <c r="R28" s="11" t="s">
        <v>26</v>
      </c>
    </row>
    <row r="29" spans="4:17" ht="10.5">
      <c r="D29" s="5">
        <v>9</v>
      </c>
      <c r="E29" s="6">
        <v>43773</v>
      </c>
      <c r="F29" s="7" t="s">
        <v>24</v>
      </c>
      <c r="G29" s="8">
        <v>43779</v>
      </c>
      <c r="H29" s="39">
        <v>3</v>
      </c>
      <c r="I29" s="39">
        <v>2.25</v>
      </c>
      <c r="J29" s="39"/>
      <c r="K29" s="39"/>
      <c r="L29" s="39"/>
      <c r="M29" s="39">
        <v>8</v>
      </c>
      <c r="N29" s="39">
        <f t="shared" si="0"/>
        <v>13.25</v>
      </c>
      <c r="O29" s="40"/>
      <c r="P29" s="41" t="s">
        <v>83</v>
      </c>
      <c r="Q29" s="9"/>
    </row>
    <row r="30" spans="4:18" ht="22.5">
      <c r="D30" s="5">
        <v>10</v>
      </c>
      <c r="E30" s="6">
        <v>43780</v>
      </c>
      <c r="F30" s="7" t="s">
        <v>24</v>
      </c>
      <c r="G30" s="8">
        <v>43786</v>
      </c>
      <c r="H30" s="39">
        <v>3</v>
      </c>
      <c r="I30" s="39"/>
      <c r="J30" s="39"/>
      <c r="K30" s="39"/>
      <c r="L30" s="39"/>
      <c r="M30" s="39">
        <v>6</v>
      </c>
      <c r="N30" s="39">
        <f t="shared" si="0"/>
        <v>9</v>
      </c>
      <c r="O30" s="40"/>
      <c r="P30" s="41" t="s">
        <v>58</v>
      </c>
      <c r="Q30" s="9"/>
      <c r="R30" s="12" t="s">
        <v>27</v>
      </c>
    </row>
    <row r="31" spans="4:17" ht="10.5">
      <c r="D31" s="5">
        <v>11</v>
      </c>
      <c r="E31" s="6">
        <v>43787</v>
      </c>
      <c r="F31" s="7" t="s">
        <v>24</v>
      </c>
      <c r="G31" s="8">
        <v>43793</v>
      </c>
      <c r="H31" s="39">
        <v>3</v>
      </c>
      <c r="I31" s="39">
        <v>2.25</v>
      </c>
      <c r="J31" s="39"/>
      <c r="K31" s="39"/>
      <c r="L31" s="39"/>
      <c r="M31" s="39">
        <v>8</v>
      </c>
      <c r="N31" s="39">
        <f t="shared" si="0"/>
        <v>13.25</v>
      </c>
      <c r="O31" s="40"/>
      <c r="P31" s="41" t="s">
        <v>84</v>
      </c>
      <c r="Q31" s="9"/>
    </row>
    <row r="32" spans="4:18" ht="11.25">
      <c r="D32" s="5">
        <v>12</v>
      </c>
      <c r="E32" s="6">
        <v>43794</v>
      </c>
      <c r="F32" s="7" t="s">
        <v>24</v>
      </c>
      <c r="G32" s="8">
        <v>43800</v>
      </c>
      <c r="H32" s="39">
        <v>3</v>
      </c>
      <c r="I32" s="39">
        <v>2.25</v>
      </c>
      <c r="J32" s="39"/>
      <c r="K32" s="39"/>
      <c r="L32" s="39"/>
      <c r="M32" s="39">
        <v>8</v>
      </c>
      <c r="N32" s="39">
        <f t="shared" si="0"/>
        <v>13.25</v>
      </c>
      <c r="O32" s="40"/>
      <c r="P32" s="41" t="s">
        <v>85</v>
      </c>
      <c r="Q32" s="9"/>
      <c r="R32" s="13"/>
    </row>
    <row r="33" spans="4:18" ht="11.25">
      <c r="D33" s="5">
        <v>13</v>
      </c>
      <c r="E33" s="6">
        <v>43801</v>
      </c>
      <c r="F33" s="7" t="s">
        <v>24</v>
      </c>
      <c r="G33" s="8">
        <v>43807</v>
      </c>
      <c r="H33" s="39">
        <v>3</v>
      </c>
      <c r="I33" s="39"/>
      <c r="J33" s="39"/>
      <c r="K33" s="39"/>
      <c r="L33" s="39"/>
      <c r="M33" s="39">
        <v>6</v>
      </c>
      <c r="N33" s="39">
        <f t="shared" si="0"/>
        <v>9</v>
      </c>
      <c r="O33" s="40"/>
      <c r="P33" s="41" t="s">
        <v>86</v>
      </c>
      <c r="Q33" s="9"/>
      <c r="R33" s="13"/>
    </row>
    <row r="34" spans="4:18" ht="11.25">
      <c r="D34" s="5">
        <v>14</v>
      </c>
      <c r="E34" s="6">
        <v>43808</v>
      </c>
      <c r="F34" s="7" t="s">
        <v>24</v>
      </c>
      <c r="G34" s="8">
        <v>43814</v>
      </c>
      <c r="H34" s="39">
        <v>1</v>
      </c>
      <c r="I34" s="39">
        <v>2.25</v>
      </c>
      <c r="J34" s="39"/>
      <c r="K34" s="39"/>
      <c r="L34" s="39"/>
      <c r="M34" s="39">
        <v>4</v>
      </c>
      <c r="N34" s="39">
        <f t="shared" si="0"/>
        <v>7.25</v>
      </c>
      <c r="O34" s="40"/>
      <c r="P34" s="41" t="s">
        <v>87</v>
      </c>
      <c r="Q34" s="9"/>
      <c r="R34" s="14" t="s">
        <v>28</v>
      </c>
    </row>
    <row r="35" spans="4:18" ht="11.25">
      <c r="D35" s="5">
        <v>15</v>
      </c>
      <c r="E35" s="6">
        <v>43815</v>
      </c>
      <c r="F35" s="7" t="s">
        <v>24</v>
      </c>
      <c r="G35" s="8">
        <v>43819</v>
      </c>
      <c r="H35" s="39"/>
      <c r="I35" s="39"/>
      <c r="J35" s="39"/>
      <c r="K35" s="39"/>
      <c r="L35" s="39"/>
      <c r="M35" s="39"/>
      <c r="N35" s="39">
        <f t="shared" si="0"/>
        <v>0</v>
      </c>
      <c r="O35" s="40"/>
      <c r="P35" s="40"/>
      <c r="Q35" s="9"/>
      <c r="R35" s="15" t="s">
        <v>29</v>
      </c>
    </row>
    <row r="36" spans="4:18" ht="11.25">
      <c r="D36" s="5"/>
      <c r="E36" s="6">
        <v>43473</v>
      </c>
      <c r="F36" s="7" t="s">
        <v>24</v>
      </c>
      <c r="G36" s="8">
        <v>43474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/>
      <c r="N36" s="39">
        <f t="shared" si="0"/>
        <v>0</v>
      </c>
      <c r="O36" s="40"/>
      <c r="P36" s="40"/>
      <c r="Q36" s="9"/>
      <c r="R36" s="16" t="s">
        <v>30</v>
      </c>
    </row>
    <row r="37" spans="4:18" ht="11.25">
      <c r="D37" s="17" t="s">
        <v>31</v>
      </c>
      <c r="E37" s="18">
        <v>43475</v>
      </c>
      <c r="F37" s="19" t="s">
        <v>24</v>
      </c>
      <c r="G37" s="20">
        <v>43492</v>
      </c>
      <c r="H37" s="39">
        <v>3</v>
      </c>
      <c r="I37" s="39"/>
      <c r="J37" s="39"/>
      <c r="K37" s="39"/>
      <c r="L37" s="39"/>
      <c r="M37" s="39"/>
      <c r="N37" s="39">
        <f t="shared" si="0"/>
        <v>3</v>
      </c>
      <c r="O37" s="40"/>
      <c r="P37" s="40"/>
      <c r="Q37" s="9"/>
      <c r="R37" s="21"/>
    </row>
    <row r="38" spans="4:17" ht="12.75" customHeight="1">
      <c r="D38" s="47" t="s">
        <v>32</v>
      </c>
      <c r="E38" s="47"/>
      <c r="F38" s="47"/>
      <c r="G38" s="47"/>
      <c r="H38" s="23">
        <f aca="true" t="shared" si="1" ref="H38:N38">SUM(H21:H37)</f>
        <v>42</v>
      </c>
      <c r="I38" s="23">
        <f t="shared" si="1"/>
        <v>18</v>
      </c>
      <c r="J38" s="23">
        <f t="shared" si="1"/>
        <v>0</v>
      </c>
      <c r="K38" s="23">
        <f t="shared" si="1"/>
        <v>0</v>
      </c>
      <c r="L38" s="23">
        <f t="shared" si="1"/>
        <v>0</v>
      </c>
      <c r="M38" s="23">
        <f t="shared" si="1"/>
        <v>90</v>
      </c>
      <c r="N38" s="23">
        <f t="shared" si="1"/>
        <v>150</v>
      </c>
      <c r="O38" s="22"/>
      <c r="P38" s="22"/>
      <c r="Q38" s="22"/>
    </row>
    <row r="39" spans="4:17" ht="12.75" customHeight="1">
      <c r="D39" s="48" t="s">
        <v>33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4:17" ht="12.75" customHeight="1">
      <c r="D40" s="45" t="s">
        <v>34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4:17" ht="12.75" customHeight="1">
      <c r="D41" s="45" t="s">
        <v>35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4:17" ht="12.75" customHeight="1">
      <c r="D42" s="45" t="s">
        <v>36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4:17" ht="12.75" customHeight="1">
      <c r="D43" s="45" t="s">
        <v>37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</sheetData>
  <sheetProtection selectLockedCells="1" selectUnlockedCells="1"/>
  <mergeCells count="23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Q19:Q20"/>
    <mergeCell ref="D38:G38"/>
    <mergeCell ref="D39:Q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1:R43"/>
  <sheetViews>
    <sheetView zoomScale="85" zoomScaleNormal="85" zoomScalePageLayoutView="0" workbookViewId="0" topLeftCell="A28">
      <selection activeCell="L52" sqref="L52"/>
    </sheetView>
  </sheetViews>
  <sheetFormatPr defaultColWidth="17.3984375" defaultRowHeight="12.75"/>
  <cols>
    <col min="1" max="3" width="17.3984375" style="0" customWidth="1"/>
    <col min="4" max="4" width="4.3984375" style="0" customWidth="1"/>
    <col min="5" max="5" width="8.3984375" style="0" customWidth="1"/>
    <col min="6" max="6" width="3.3984375" style="0" customWidth="1"/>
    <col min="7" max="7" width="8.3984375" style="0" customWidth="1"/>
    <col min="8" max="8" width="14.19921875" style="0" customWidth="1"/>
    <col min="9" max="9" width="11" style="0" customWidth="1"/>
    <col min="10" max="10" width="11.796875" style="0" customWidth="1"/>
    <col min="11" max="11" width="14.796875" style="0" customWidth="1"/>
    <col min="12" max="12" width="14" style="0" customWidth="1"/>
    <col min="13" max="13" width="13" style="0" customWidth="1"/>
    <col min="14" max="14" width="12.796875" style="0" customWidth="1"/>
    <col min="15" max="17" width="17.3984375" style="0" customWidth="1"/>
    <col min="18" max="18" width="31" style="0" customWidth="1"/>
  </cols>
  <sheetData>
    <row r="11" spans="4:17" ht="56.25" customHeight="1">
      <c r="D11" s="55"/>
      <c r="E11" s="55"/>
      <c r="F11" s="55"/>
      <c r="G11" s="55"/>
      <c r="H11" s="56" t="s">
        <v>0</v>
      </c>
      <c r="I11" s="56"/>
      <c r="J11" s="56"/>
      <c r="K11" s="56"/>
      <c r="L11" s="56"/>
      <c r="M11" s="56"/>
      <c r="N11" s="56"/>
      <c r="O11" s="56"/>
      <c r="P11" s="57" t="s">
        <v>1</v>
      </c>
      <c r="Q11" s="57"/>
    </row>
    <row r="12" spans="4:17" ht="56.25" customHeight="1">
      <c r="D12" s="55"/>
      <c r="E12" s="55"/>
      <c r="F12" s="55"/>
      <c r="G12" s="55"/>
      <c r="H12" s="58" t="s">
        <v>2</v>
      </c>
      <c r="I12" s="58"/>
      <c r="J12" s="58"/>
      <c r="K12" s="58"/>
      <c r="L12" s="58"/>
      <c r="M12" s="58"/>
      <c r="N12" s="59" t="s">
        <v>41</v>
      </c>
      <c r="O12" s="59"/>
      <c r="P12" s="57"/>
      <c r="Q12" s="57"/>
    </row>
    <row r="15" spans="4:17" ht="12.75" customHeight="1">
      <c r="D15" s="60" t="s">
        <v>42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4:17" ht="12.75" customHeight="1">
      <c r="D16" s="61" t="s">
        <v>98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4:17" ht="12.75" customHeight="1">
      <c r="D17" s="61" t="s">
        <v>99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4:17" ht="11.25">
      <c r="D18" s="51" t="s">
        <v>6</v>
      </c>
      <c r="E18" s="51"/>
      <c r="F18" s="51"/>
      <c r="G18" s="51"/>
      <c r="H18" s="2"/>
      <c r="I18" s="52"/>
      <c r="J18" s="52"/>
      <c r="K18" s="52"/>
      <c r="L18" s="52"/>
      <c r="M18" s="52"/>
      <c r="N18" s="52"/>
      <c r="O18" s="51" t="s">
        <v>7</v>
      </c>
      <c r="P18" s="51"/>
      <c r="Q18" s="2" t="s">
        <v>47</v>
      </c>
    </row>
    <row r="19" spans="4:17" ht="12.75" customHeight="1">
      <c r="D19" s="53" t="s">
        <v>9</v>
      </c>
      <c r="E19" s="53"/>
      <c r="F19" s="53"/>
      <c r="G19" s="53"/>
      <c r="H19" s="54" t="s">
        <v>10</v>
      </c>
      <c r="I19" s="54" t="s">
        <v>11</v>
      </c>
      <c r="J19" s="54"/>
      <c r="K19" s="54"/>
      <c r="L19" s="54" t="s">
        <v>12</v>
      </c>
      <c r="M19" s="54" t="s">
        <v>13</v>
      </c>
      <c r="N19" s="4" t="s">
        <v>14</v>
      </c>
      <c r="O19" s="4" t="s">
        <v>15</v>
      </c>
      <c r="P19" s="4" t="s">
        <v>16</v>
      </c>
      <c r="Q19" s="46" t="s">
        <v>17</v>
      </c>
    </row>
    <row r="20" spans="4:17" ht="31.5">
      <c r="D20" s="53"/>
      <c r="E20" s="53"/>
      <c r="F20" s="53"/>
      <c r="G20" s="53"/>
      <c r="H20" s="54"/>
      <c r="I20" s="3" t="s">
        <v>18</v>
      </c>
      <c r="J20" s="3" t="s">
        <v>19</v>
      </c>
      <c r="K20" s="3" t="s">
        <v>20</v>
      </c>
      <c r="L20" s="54"/>
      <c r="M20" s="54"/>
      <c r="N20" s="3" t="s">
        <v>21</v>
      </c>
      <c r="O20" s="3" t="s">
        <v>22</v>
      </c>
      <c r="P20" s="3" t="s">
        <v>23</v>
      </c>
      <c r="Q20" s="46"/>
    </row>
    <row r="21" spans="4:18" ht="10.5">
      <c r="D21" s="5">
        <v>1</v>
      </c>
      <c r="E21" s="6">
        <v>43718</v>
      </c>
      <c r="F21" s="7" t="s">
        <v>24</v>
      </c>
      <c r="G21" s="8">
        <v>43723</v>
      </c>
      <c r="H21" s="42">
        <v>1.5</v>
      </c>
      <c r="I21" s="42">
        <v>0.5</v>
      </c>
      <c r="J21" s="42"/>
      <c r="K21" s="42"/>
      <c r="L21" s="42"/>
      <c r="M21" s="43">
        <v>4.5</v>
      </c>
      <c r="N21" s="42">
        <f aca="true" t="shared" si="0" ref="N21:N35">SUM(H21:M21)</f>
        <v>6.5</v>
      </c>
      <c r="O21" s="27"/>
      <c r="P21" s="27" t="s">
        <v>90</v>
      </c>
      <c r="Q21" s="9"/>
      <c r="R21" s="10" t="s">
        <v>25</v>
      </c>
    </row>
    <row r="22" spans="4:17" ht="10.5">
      <c r="D22" s="5">
        <v>2</v>
      </c>
      <c r="E22" s="6">
        <v>43724</v>
      </c>
      <c r="F22" s="7" t="s">
        <v>24</v>
      </c>
      <c r="G22" s="8">
        <v>43730</v>
      </c>
      <c r="H22" s="42">
        <v>3</v>
      </c>
      <c r="I22" s="42">
        <v>0.5</v>
      </c>
      <c r="J22" s="42"/>
      <c r="K22" s="42"/>
      <c r="L22" s="42"/>
      <c r="M22" s="42">
        <v>4.5</v>
      </c>
      <c r="N22" s="44">
        <f>SUM(H22:M22)</f>
        <v>8</v>
      </c>
      <c r="O22" s="27"/>
      <c r="P22" s="27" t="s">
        <v>91</v>
      </c>
      <c r="Q22" s="9"/>
    </row>
    <row r="23" spans="4:17" ht="10.5">
      <c r="D23" s="5">
        <v>3</v>
      </c>
      <c r="E23" s="6">
        <v>43731</v>
      </c>
      <c r="F23" s="7" t="s">
        <v>24</v>
      </c>
      <c r="G23" s="8">
        <v>43737</v>
      </c>
      <c r="H23" s="42">
        <v>3</v>
      </c>
      <c r="I23" s="42">
        <v>0.5</v>
      </c>
      <c r="J23" s="42"/>
      <c r="K23" s="42"/>
      <c r="L23" s="42"/>
      <c r="M23" s="43">
        <v>7.5</v>
      </c>
      <c r="N23" s="42">
        <f t="shared" si="0"/>
        <v>11</v>
      </c>
      <c r="O23" s="27"/>
      <c r="P23" s="27" t="s">
        <v>92</v>
      </c>
      <c r="Q23" s="9"/>
    </row>
    <row r="24" spans="4:17" ht="10.5">
      <c r="D24" s="5">
        <v>4</v>
      </c>
      <c r="E24" s="6">
        <v>43738</v>
      </c>
      <c r="F24" s="7" t="s">
        <v>24</v>
      </c>
      <c r="G24" s="8">
        <v>43744</v>
      </c>
      <c r="H24" s="42">
        <v>3</v>
      </c>
      <c r="I24" s="42">
        <v>0.5</v>
      </c>
      <c r="J24" s="42"/>
      <c r="K24" s="42"/>
      <c r="L24" s="42"/>
      <c r="M24" s="42">
        <v>5</v>
      </c>
      <c r="N24" s="42">
        <f t="shared" si="0"/>
        <v>8.5</v>
      </c>
      <c r="O24" s="27"/>
      <c r="P24" s="27">
        <v>4</v>
      </c>
      <c r="Q24" s="9"/>
    </row>
    <row r="25" spans="4:17" ht="10.5">
      <c r="D25" s="5">
        <v>5</v>
      </c>
      <c r="E25" s="6">
        <v>43745</v>
      </c>
      <c r="F25" s="7" t="s">
        <v>24</v>
      </c>
      <c r="G25" s="8">
        <v>43751</v>
      </c>
      <c r="H25" s="42">
        <v>3</v>
      </c>
      <c r="I25" s="42"/>
      <c r="J25" s="42"/>
      <c r="K25" s="42"/>
      <c r="L25" s="42"/>
      <c r="M25" s="42">
        <v>3.2</v>
      </c>
      <c r="N25" s="42">
        <f t="shared" si="0"/>
        <v>6.2</v>
      </c>
      <c r="O25" s="27"/>
      <c r="P25" s="27">
        <v>5</v>
      </c>
      <c r="Q25" s="9"/>
    </row>
    <row r="26" spans="4:17" ht="10.5">
      <c r="D26" s="5">
        <v>6</v>
      </c>
      <c r="E26" s="6">
        <v>43752</v>
      </c>
      <c r="F26" s="7" t="s">
        <v>24</v>
      </c>
      <c r="G26" s="8">
        <v>43758</v>
      </c>
      <c r="H26" s="42">
        <v>3.5</v>
      </c>
      <c r="I26" s="42">
        <v>1</v>
      </c>
      <c r="J26" s="42"/>
      <c r="K26" s="42"/>
      <c r="L26" s="42"/>
      <c r="M26" s="42">
        <v>4.5</v>
      </c>
      <c r="N26" s="42">
        <f t="shared" si="0"/>
        <v>9</v>
      </c>
      <c r="O26" s="27"/>
      <c r="P26" s="27" t="s">
        <v>93</v>
      </c>
      <c r="Q26" s="9"/>
    </row>
    <row r="27" spans="4:17" ht="10.5">
      <c r="D27" s="5">
        <v>7</v>
      </c>
      <c r="E27" s="6">
        <v>43759</v>
      </c>
      <c r="F27" s="7" t="s">
        <v>24</v>
      </c>
      <c r="G27" s="8">
        <v>43765</v>
      </c>
      <c r="H27" s="42">
        <v>3</v>
      </c>
      <c r="I27" s="42">
        <v>1</v>
      </c>
      <c r="J27" s="42"/>
      <c r="K27" s="42"/>
      <c r="L27" s="42"/>
      <c r="M27" s="42">
        <v>6</v>
      </c>
      <c r="N27" s="42">
        <f t="shared" si="0"/>
        <v>10</v>
      </c>
      <c r="O27" s="27"/>
      <c r="P27" s="27">
        <v>6</v>
      </c>
      <c r="Q27" s="9"/>
    </row>
    <row r="28" spans="4:18" ht="11.25">
      <c r="D28" s="5">
        <v>8</v>
      </c>
      <c r="E28" s="6">
        <v>43766</v>
      </c>
      <c r="F28" s="7" t="s">
        <v>24</v>
      </c>
      <c r="G28" s="8">
        <v>43772</v>
      </c>
      <c r="H28" s="42">
        <v>3</v>
      </c>
      <c r="I28" s="42"/>
      <c r="J28" s="42"/>
      <c r="K28" s="42"/>
      <c r="L28" s="42"/>
      <c r="M28" s="42">
        <v>6</v>
      </c>
      <c r="N28" s="42">
        <f t="shared" si="0"/>
        <v>9</v>
      </c>
      <c r="O28" s="27"/>
      <c r="P28" s="27">
        <v>7</v>
      </c>
      <c r="Q28" s="9"/>
      <c r="R28" s="11" t="s">
        <v>26</v>
      </c>
    </row>
    <row r="29" spans="4:17" ht="21">
      <c r="D29" s="5">
        <v>9</v>
      </c>
      <c r="E29" s="6">
        <v>43773</v>
      </c>
      <c r="F29" s="7" t="s">
        <v>24</v>
      </c>
      <c r="G29" s="8">
        <v>43779</v>
      </c>
      <c r="H29" s="42">
        <v>3</v>
      </c>
      <c r="I29" s="42">
        <v>3</v>
      </c>
      <c r="J29" s="42"/>
      <c r="K29" s="42"/>
      <c r="L29" s="42"/>
      <c r="M29" s="42">
        <v>6</v>
      </c>
      <c r="N29" s="42">
        <f t="shared" si="0"/>
        <v>12</v>
      </c>
      <c r="O29" s="27" t="s">
        <v>94</v>
      </c>
      <c r="P29" s="27" t="s">
        <v>95</v>
      </c>
      <c r="Q29" s="9"/>
    </row>
    <row r="30" spans="4:18" ht="22.5">
      <c r="D30" s="5">
        <v>10</v>
      </c>
      <c r="E30" s="6">
        <v>43780</v>
      </c>
      <c r="F30" s="7" t="s">
        <v>24</v>
      </c>
      <c r="G30" s="8">
        <v>43786</v>
      </c>
      <c r="H30" s="42">
        <v>3</v>
      </c>
      <c r="I30" s="42"/>
      <c r="J30" s="42"/>
      <c r="K30" s="42"/>
      <c r="L30" s="42"/>
      <c r="M30" s="42">
        <v>5.4</v>
      </c>
      <c r="N30" s="42">
        <f t="shared" si="0"/>
        <v>8.4</v>
      </c>
      <c r="O30" s="27"/>
      <c r="P30" s="27">
        <v>8</v>
      </c>
      <c r="Q30" s="9"/>
      <c r="R30" s="12" t="s">
        <v>27</v>
      </c>
    </row>
    <row r="31" spans="4:17" ht="10.5">
      <c r="D31" s="5">
        <v>11</v>
      </c>
      <c r="E31" s="6">
        <v>43787</v>
      </c>
      <c r="F31" s="7" t="s">
        <v>24</v>
      </c>
      <c r="G31" s="8">
        <v>43793</v>
      </c>
      <c r="H31" s="42">
        <v>2.5</v>
      </c>
      <c r="I31" s="42">
        <v>3</v>
      </c>
      <c r="J31" s="42"/>
      <c r="K31" s="42"/>
      <c r="L31" s="42"/>
      <c r="M31" s="42">
        <v>7.5</v>
      </c>
      <c r="N31" s="42">
        <f t="shared" si="0"/>
        <v>13</v>
      </c>
      <c r="O31" s="27"/>
      <c r="P31" s="27">
        <v>9</v>
      </c>
      <c r="Q31" s="9"/>
    </row>
    <row r="32" spans="4:18" ht="11.25">
      <c r="D32" s="5">
        <v>12</v>
      </c>
      <c r="E32" s="6">
        <v>43794</v>
      </c>
      <c r="F32" s="7" t="s">
        <v>24</v>
      </c>
      <c r="G32" s="8">
        <v>43800</v>
      </c>
      <c r="H32" s="42">
        <v>3</v>
      </c>
      <c r="I32" s="42">
        <v>2</v>
      </c>
      <c r="J32" s="42"/>
      <c r="K32" s="42"/>
      <c r="L32" s="42"/>
      <c r="M32" s="42">
        <v>6.5</v>
      </c>
      <c r="N32" s="42">
        <f t="shared" si="0"/>
        <v>11.5</v>
      </c>
      <c r="O32" s="27"/>
      <c r="P32" s="27">
        <v>9</v>
      </c>
      <c r="Q32" s="9"/>
      <c r="R32" s="13"/>
    </row>
    <row r="33" spans="4:18" ht="11.25">
      <c r="D33" s="5">
        <v>13</v>
      </c>
      <c r="E33" s="6">
        <v>43801</v>
      </c>
      <c r="F33" s="7" t="s">
        <v>24</v>
      </c>
      <c r="G33" s="8">
        <v>43807</v>
      </c>
      <c r="H33" s="42">
        <v>2.5</v>
      </c>
      <c r="I33" s="42">
        <v>2</v>
      </c>
      <c r="J33" s="42"/>
      <c r="K33" s="42"/>
      <c r="L33" s="42"/>
      <c r="M33" s="42">
        <v>6.5</v>
      </c>
      <c r="N33" s="42">
        <f t="shared" si="0"/>
        <v>11</v>
      </c>
      <c r="O33" s="27"/>
      <c r="P33" s="27">
        <v>10</v>
      </c>
      <c r="Q33" s="9"/>
      <c r="R33" s="13"/>
    </row>
    <row r="34" spans="4:18" ht="11.25">
      <c r="D34" s="5">
        <v>14</v>
      </c>
      <c r="E34" s="6">
        <v>43808</v>
      </c>
      <c r="F34" s="7" t="s">
        <v>24</v>
      </c>
      <c r="G34" s="8">
        <v>43814</v>
      </c>
      <c r="H34" s="42">
        <v>3</v>
      </c>
      <c r="I34" s="42">
        <v>1</v>
      </c>
      <c r="J34" s="42"/>
      <c r="K34" s="42"/>
      <c r="L34" s="42"/>
      <c r="M34" s="42">
        <v>6</v>
      </c>
      <c r="N34" s="42">
        <f t="shared" si="0"/>
        <v>10</v>
      </c>
      <c r="O34" s="27"/>
      <c r="P34" s="27">
        <v>11</v>
      </c>
      <c r="Q34" s="9"/>
      <c r="R34" s="14" t="s">
        <v>28</v>
      </c>
    </row>
    <row r="35" spans="4:18" ht="21">
      <c r="D35" s="5">
        <v>15</v>
      </c>
      <c r="E35" s="6">
        <v>43815</v>
      </c>
      <c r="F35" s="7" t="s">
        <v>24</v>
      </c>
      <c r="G35" s="8">
        <v>43819</v>
      </c>
      <c r="H35" s="42">
        <v>3</v>
      </c>
      <c r="I35" s="42"/>
      <c r="J35" s="42"/>
      <c r="K35" s="42"/>
      <c r="L35" s="42"/>
      <c r="M35" s="42">
        <v>5.9</v>
      </c>
      <c r="N35" s="42">
        <f t="shared" si="0"/>
        <v>8.9</v>
      </c>
      <c r="O35" s="27" t="s">
        <v>96</v>
      </c>
      <c r="P35" s="27">
        <v>12</v>
      </c>
      <c r="Q35" s="9"/>
      <c r="R35" s="15" t="s">
        <v>29</v>
      </c>
    </row>
    <row r="36" spans="4:18" ht="11.25">
      <c r="D36" s="5"/>
      <c r="E36" s="6">
        <v>43473</v>
      </c>
      <c r="F36" s="7" t="s">
        <v>24</v>
      </c>
      <c r="G36" s="8">
        <v>43474</v>
      </c>
      <c r="H36" s="42"/>
      <c r="I36" s="42"/>
      <c r="J36" s="42">
        <v>0</v>
      </c>
      <c r="K36" s="42">
        <v>0</v>
      </c>
      <c r="L36" s="42">
        <v>0</v>
      </c>
      <c r="M36" s="42">
        <v>5</v>
      </c>
      <c r="N36" s="42">
        <v>5</v>
      </c>
      <c r="O36" s="27"/>
      <c r="P36" s="27"/>
      <c r="Q36" s="9"/>
      <c r="R36" s="16" t="s">
        <v>30</v>
      </c>
    </row>
    <row r="37" spans="4:18" ht="11.25">
      <c r="D37" s="17" t="s">
        <v>31</v>
      </c>
      <c r="E37" s="18">
        <v>43475</v>
      </c>
      <c r="F37" s="19" t="s">
        <v>24</v>
      </c>
      <c r="G37" s="20">
        <v>43492</v>
      </c>
      <c r="H37" s="42">
        <v>2</v>
      </c>
      <c r="I37" s="42"/>
      <c r="J37" s="42"/>
      <c r="K37" s="42"/>
      <c r="L37" s="42"/>
      <c r="M37" s="42"/>
      <c r="N37" s="42">
        <v>2</v>
      </c>
      <c r="O37" s="27" t="s">
        <v>97</v>
      </c>
      <c r="P37" s="27"/>
      <c r="Q37" s="9"/>
      <c r="R37" s="21"/>
    </row>
    <row r="38" spans="4:17" ht="12.75" customHeight="1">
      <c r="D38" s="47" t="s">
        <v>32</v>
      </c>
      <c r="E38" s="47"/>
      <c r="F38" s="47"/>
      <c r="G38" s="47"/>
      <c r="H38" s="23">
        <f aca="true" t="shared" si="1" ref="H38:N38">SUM(H21:H37)</f>
        <v>45</v>
      </c>
      <c r="I38" s="23">
        <f t="shared" si="1"/>
        <v>15</v>
      </c>
      <c r="J38" s="23">
        <f t="shared" si="1"/>
        <v>0</v>
      </c>
      <c r="K38" s="23">
        <f t="shared" si="1"/>
        <v>0</v>
      </c>
      <c r="L38" s="23">
        <f t="shared" si="1"/>
        <v>0</v>
      </c>
      <c r="M38" s="23">
        <f t="shared" si="1"/>
        <v>90</v>
      </c>
      <c r="N38" s="23">
        <f t="shared" si="1"/>
        <v>150.00000000000003</v>
      </c>
      <c r="O38" s="22"/>
      <c r="P38" s="22"/>
      <c r="Q38" s="22"/>
    </row>
    <row r="39" spans="4:17" ht="12.75" customHeight="1">
      <c r="D39" s="48" t="s">
        <v>33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4:17" ht="12.75" customHeight="1">
      <c r="D40" s="45" t="s">
        <v>34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4:17" ht="12.75" customHeight="1">
      <c r="D41" s="45" t="s">
        <v>35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4:17" ht="12.75" customHeight="1">
      <c r="D42" s="45" t="s">
        <v>36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4:17" ht="12.75" customHeight="1">
      <c r="D43" s="45" t="s">
        <v>37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</sheetData>
  <sheetProtection selectLockedCells="1" selectUnlockedCells="1"/>
  <mergeCells count="23">
    <mergeCell ref="D11:G12"/>
    <mergeCell ref="H11:O11"/>
    <mergeCell ref="P11:Q12"/>
    <mergeCell ref="H12:M12"/>
    <mergeCell ref="N12:O12"/>
    <mergeCell ref="D15:Q15"/>
    <mergeCell ref="D16:Q16"/>
    <mergeCell ref="D17:Q17"/>
    <mergeCell ref="D18:G18"/>
    <mergeCell ref="I18:N18"/>
    <mergeCell ref="O18:P18"/>
    <mergeCell ref="D19:G20"/>
    <mergeCell ref="H19:H20"/>
    <mergeCell ref="I19:K19"/>
    <mergeCell ref="L19:L20"/>
    <mergeCell ref="M19:M20"/>
    <mergeCell ref="D43:Q43"/>
    <mergeCell ref="Q19:Q20"/>
    <mergeCell ref="D38:G38"/>
    <mergeCell ref="D39:Q39"/>
    <mergeCell ref="D40:Q40"/>
    <mergeCell ref="D41:Q41"/>
    <mergeCell ref="D42:Q4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Samanta</cp:lastModifiedBy>
  <dcterms:modified xsi:type="dcterms:W3CDTF">2019-06-17T12:29:48Z</dcterms:modified>
  <cp:category/>
  <cp:version/>
  <cp:contentType/>
  <cp:contentStatus/>
</cp:coreProperties>
</file>